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tabRatio="778" activeTab="16"/>
  </bookViews>
  <sheets>
    <sheet name="Votanti" sheetId="1" r:id="rId1"/>
    <sheet name="Riepilogo" sheetId="2" r:id="rId2"/>
    <sheet name="Lista 1" sheetId="3" r:id="rId3"/>
    <sheet name="Lista 2" sheetId="4" r:id="rId4"/>
    <sheet name="Lista 3" sheetId="5" r:id="rId5"/>
    <sheet name="Lista 4" sheetId="6" r:id="rId6"/>
    <sheet name="Lista 5" sheetId="7" r:id="rId7"/>
    <sheet name="Lista 6" sheetId="8" r:id="rId8"/>
    <sheet name="Lista 7" sheetId="9" r:id="rId9"/>
    <sheet name="Lista 8" sheetId="10" r:id="rId10"/>
    <sheet name="Lista 9" sheetId="11" r:id="rId11"/>
    <sheet name="Lista 10" sheetId="12" r:id="rId12"/>
    <sheet name="Lista 11" sheetId="13" r:id="rId13"/>
    <sheet name="Lista 12" sheetId="14" r:id="rId14"/>
    <sheet name="Lista 13" sheetId="15" r:id="rId15"/>
    <sheet name="Lista 14" sheetId="16" r:id="rId16"/>
    <sheet name="Lista 15" sheetId="17" r:id="rId17"/>
  </sheets>
  <definedNames/>
  <calcPr fullCalcOnLoad="1"/>
</workbook>
</file>

<file path=xl/sharedStrings.xml><?xml version="1.0" encoding="utf-8"?>
<sst xmlns="http://schemas.openxmlformats.org/spreadsheetml/2006/main" count="507" uniqueCount="212">
  <si>
    <t>TOTALE</t>
  </si>
  <si>
    <t>%</t>
  </si>
  <si>
    <t>SEZ 1</t>
  </si>
  <si>
    <t>SEZ 2</t>
  </si>
  <si>
    <t>SEZ 3</t>
  </si>
  <si>
    <t>SEZ 4</t>
  </si>
  <si>
    <t>SEZ 5</t>
  </si>
  <si>
    <t>SEZ 6</t>
  </si>
  <si>
    <t>SEZ 7</t>
  </si>
  <si>
    <t>SEZ 8</t>
  </si>
  <si>
    <t>TOTALI</t>
  </si>
  <si>
    <t>COMUNE DI MENDICINO</t>
  </si>
  <si>
    <t>M</t>
  </si>
  <si>
    <t>F</t>
  </si>
  <si>
    <t>% su tot.iscr.</t>
  </si>
  <si>
    <t>TOTALE ISCRITTI</t>
  </si>
  <si>
    <t>SEZIONE 1</t>
  </si>
  <si>
    <t>SEZIONE 2</t>
  </si>
  <si>
    <t>SEZIONE 3</t>
  </si>
  <si>
    <t>SEZIONE 4</t>
  </si>
  <si>
    <t>SEZIONE 5</t>
  </si>
  <si>
    <t>SEZIONE 6</t>
  </si>
  <si>
    <t>SEZIONE 7</t>
  </si>
  <si>
    <t>SEZIONE 8</t>
  </si>
  <si>
    <t>LISTA 1</t>
  </si>
  <si>
    <t>LISTA 2</t>
  </si>
  <si>
    <t>LISTA 3</t>
  </si>
  <si>
    <t>LISTA 4</t>
  </si>
  <si>
    <t>LISTA 5</t>
  </si>
  <si>
    <t>LISTA 6</t>
  </si>
  <si>
    <t>LISTA 7</t>
  </si>
  <si>
    <t>LISTA 8</t>
  </si>
  <si>
    <t>LISTA 9</t>
  </si>
  <si>
    <t>LISTA 10</t>
  </si>
  <si>
    <t>LISTA 11</t>
  </si>
  <si>
    <t xml:space="preserve">BIANCHE </t>
  </si>
  <si>
    <t>NULLE</t>
  </si>
  <si>
    <t>CONTESTATE</t>
  </si>
  <si>
    <t>VOTI TOTALI</t>
  </si>
  <si>
    <t>NUMERO SEZIONI</t>
  </si>
  <si>
    <t>VOTANTI EUROPEE</t>
  </si>
  <si>
    <t>lista 1</t>
  </si>
  <si>
    <t>lista 2</t>
  </si>
  <si>
    <t>lista 3</t>
  </si>
  <si>
    <t>lista 4</t>
  </si>
  <si>
    <t>lista 5</t>
  </si>
  <si>
    <t>lista 6</t>
  </si>
  <si>
    <t>lista 7</t>
  </si>
  <si>
    <t>lista 8</t>
  </si>
  <si>
    <t>lista 9</t>
  </si>
  <si>
    <t>lista 10</t>
  </si>
  <si>
    <t>lista 11</t>
  </si>
  <si>
    <t>candidati</t>
  </si>
  <si>
    <t>LISTA 12</t>
  </si>
  <si>
    <t>LISTA 13</t>
  </si>
  <si>
    <t>LISTA 14</t>
  </si>
  <si>
    <t>LISTA 15</t>
  </si>
  <si>
    <t>lista 12</t>
  </si>
  <si>
    <t>lista 13</t>
  </si>
  <si>
    <t>lista 14</t>
  </si>
  <si>
    <t>lista 15</t>
  </si>
  <si>
    <r>
      <t>Gianpaolo CHIAPPETTA</t>
    </r>
  </si>
  <si>
    <r>
      <t>Gianluca GALLO</t>
    </r>
  </si>
  <si>
    <t>Maria Josè CALIGIURI</t>
  </si>
  <si>
    <t>Ciriaco ASTORINO</t>
  </si>
  <si>
    <t>Alessandra DE ROSA</t>
  </si>
  <si>
    <t>Ferdinando DI LEO</t>
  </si>
  <si>
    <t>Francesco MENICHINI</t>
  </si>
  <si>
    <t>Maria Francesca VENERUSO</t>
  </si>
  <si>
    <t>Giuseppe GRAZIANO</t>
  </si>
  <si>
    <t>Jenny PANZA</t>
  </si>
  <si>
    <r>
      <t>Leo BATTAGLIA</t>
    </r>
  </si>
  <si>
    <t>Francesco BIONDI</t>
  </si>
  <si>
    <t>Fabrizio FALVO</t>
  </si>
  <si>
    <r>
      <t>Antonio LOPEZ</t>
    </r>
  </si>
  <si>
    <t>Nicola NIGRO</t>
  </si>
  <si>
    <r>
      <t>Ernesto RAPANI</t>
    </r>
  </si>
  <si>
    <t>Alberico Paolo SALERNO</t>
  </si>
  <si>
    <t>Daniele STANISCI</t>
  </si>
  <si>
    <t>Giuseppe MORRONE</t>
  </si>
  <si>
    <r>
      <t>Giacomo MANCINI</t>
    </r>
  </si>
  <si>
    <r>
      <t>Fausto ORSOMARSO</t>
    </r>
  </si>
  <si>
    <t>Antonio ABATE</t>
  </si>
  <si>
    <t>Maria Antonietta CANTELMI</t>
  </si>
  <si>
    <r>
      <t>Piercarlo CHIAPPETTA</t>
    </r>
  </si>
  <si>
    <t>Ida Elvira GATTUSO</t>
  </si>
  <si>
    <r>
      <t>Francesca GRECO</t>
    </r>
  </si>
  <si>
    <t>Maurizio ORRICO</t>
  </si>
  <si>
    <t>LISTA N 3</t>
  </si>
  <si>
    <t>LISTA N 2</t>
  </si>
  <si>
    <t>LISTA N 1</t>
  </si>
  <si>
    <t>LISTA N 4</t>
  </si>
  <si>
    <t>Rosanna ANELE</t>
  </si>
  <si>
    <r>
      <t>Lucio CORTESE</t>
    </r>
  </si>
  <si>
    <r>
      <t>Alessandra CRISPINI</t>
    </r>
  </si>
  <si>
    <t>Matteo DALENA</t>
  </si>
  <si>
    <t xml:space="preserve">Francesco DE ROSE </t>
  </si>
  <si>
    <t>Micaela FILICE</t>
  </si>
  <si>
    <r>
      <t>Mario GALLINA</t>
    </r>
  </si>
  <si>
    <r>
      <t>Mario PESCATORE</t>
    </r>
  </si>
  <si>
    <r>
      <t>Francesco SACCOMANNO</t>
    </r>
  </si>
  <si>
    <t>LISTA N 5</t>
  </si>
  <si>
    <r>
      <t>Francesco CIAPPETTA</t>
    </r>
  </si>
  <si>
    <r>
      <t>Francesco FORCINITI</t>
    </r>
  </si>
  <si>
    <r>
      <t>Giorgia Maria CALABRÒ</t>
    </r>
  </si>
  <si>
    <r>
      <t>Francesco TURCO</t>
    </r>
  </si>
  <si>
    <r>
      <t>Nicholas RINALDI</t>
    </r>
  </si>
  <si>
    <r>
      <t>Laura BEZZON</t>
    </r>
  </si>
  <si>
    <r>
      <t>Enzo ORLANDO</t>
    </r>
  </si>
  <si>
    <r>
      <t>Eugenio Francesco PIEMONTESE</t>
    </r>
  </si>
  <si>
    <r>
      <t>Massimo BELSITO</t>
    </r>
  </si>
  <si>
    <t>LISTA N 6</t>
  </si>
  <si>
    <r>
      <t>Giuseppe AIETA</t>
    </r>
  </si>
  <si>
    <r>
      <t>Marco AMBROGIO</t>
    </r>
  </si>
  <si>
    <r>
      <t>Katia BARBIERO</t>
    </r>
  </si>
  <si>
    <r>
      <t>Domenico BEVACQUA</t>
    </r>
  </si>
  <si>
    <r>
      <t>Mario FRANCHINO</t>
    </r>
  </si>
  <si>
    <r>
      <t>Carlo GUCCIONE</t>
    </r>
  </si>
  <si>
    <r>
      <t>Domenico PAPPATERRA</t>
    </r>
  </si>
  <si>
    <r>
      <t>Giovanni ZAGARESE</t>
    </r>
  </si>
  <si>
    <t>LISTA N 7</t>
  </si>
  <si>
    <r>
      <t>Andrea CUZZOCREA</t>
    </r>
  </si>
  <si>
    <r>
      <t>Pasquale AUDIA</t>
    </r>
  </si>
  <si>
    <r>
      <t>Francesco BERALDI</t>
    </r>
  </si>
  <si>
    <r>
      <t>Nicola BIONDI</t>
    </r>
  </si>
  <si>
    <r>
      <t>Maria Rosa BONACCI</t>
    </r>
  </si>
  <si>
    <r>
      <t>Giuseppe GALLO</t>
    </r>
  </si>
  <si>
    <r>
      <t>Pietro LUPINACCI</t>
    </r>
  </si>
  <si>
    <r>
      <t>Luciano Francesco MARRANGHELLO</t>
    </r>
  </si>
  <si>
    <r>
      <t>Rosita TERRANOVA</t>
    </r>
  </si>
  <si>
    <t>LISTA N 8</t>
  </si>
  <si>
    <r>
      <t>Francesca D’INGIANNA</t>
    </r>
  </si>
  <si>
    <r>
      <t>Emilio DE BARTOLO</t>
    </r>
  </si>
  <si>
    <r>
      <t>Nicola FILARDO</t>
    </r>
  </si>
  <si>
    <r>
      <t>Maurizio CESAREO</t>
    </r>
  </si>
  <si>
    <r>
      <t>Vincenzo MOLINARO</t>
    </r>
  </si>
  <si>
    <r>
      <t>Giovanni PIRILLO</t>
    </r>
  </si>
  <si>
    <r>
      <t>Vincenzo PRESTA</t>
    </r>
  </si>
  <si>
    <r>
      <t>Cataldo SAVASTANO</t>
    </r>
  </si>
  <si>
    <r>
      <t>Pasquale IPPOLITO</t>
    </r>
  </si>
  <si>
    <t>LISTA N 9</t>
  </si>
  <si>
    <r>
      <t>Rodolfo AIELLO</t>
    </r>
  </si>
  <si>
    <r>
      <t>Nicola ANDREOLI</t>
    </r>
  </si>
  <si>
    <r>
      <t>Antonio APRILE</t>
    </r>
  </si>
  <si>
    <r>
      <t>Elio Pasquale BOZZO</t>
    </r>
  </si>
  <si>
    <r>
      <t>Domenico BRUNI</t>
    </r>
  </si>
  <si>
    <r>
      <t>Rachele GROSSO CIPONTE</t>
    </r>
  </si>
  <si>
    <r>
      <t>Salvatore MAGARÒ</t>
    </r>
  </si>
  <si>
    <r>
      <t>Roberto PERRI</t>
    </r>
  </si>
  <si>
    <r>
      <t>Luciano MANFRINATO</t>
    </r>
  </si>
  <si>
    <t>LISTA N 10</t>
  </si>
  <si>
    <r>
      <t>Benito DONATO</t>
    </r>
  </si>
  <si>
    <r>
      <t>Anna COCCIMIGLIO</t>
    </r>
  </si>
  <si>
    <r>
      <t>Luigi DODARO</t>
    </r>
  </si>
  <si>
    <r>
      <t>Patrizia LIO</t>
    </r>
  </si>
  <si>
    <r>
      <t>Rocco LO DUCA</t>
    </r>
  </si>
  <si>
    <r>
      <t>Ornella MAURO</t>
    </r>
  </si>
  <si>
    <r>
      <t>Luciano RIZZO</t>
    </r>
  </si>
  <si>
    <r>
      <t>Aldo TUCCI</t>
    </r>
  </si>
  <si>
    <t>Francesca ZACCARO</t>
  </si>
  <si>
    <t>LISTA N 11</t>
  </si>
  <si>
    <r>
      <t>Maria Francesca CORIGLIANO</t>
    </r>
  </si>
  <si>
    <r>
      <t>Mauro D’ACRI</t>
    </r>
  </si>
  <si>
    <r>
      <t>Antonio GRAZIANO</t>
    </r>
  </si>
  <si>
    <r>
      <t>Orlandino GRECO</t>
    </r>
  </si>
  <si>
    <r>
      <t>Claudio Vincenzo MALAVOLTA</t>
    </r>
  </si>
  <si>
    <r>
      <t>Salvatore MANCINA</t>
    </r>
  </si>
  <si>
    <t>Rosario MIRABELLI</t>
  </si>
  <si>
    <r>
      <t>Franco SERGIO</t>
    </r>
  </si>
  <si>
    <r>
      <t>Domenico TALARICO</t>
    </r>
  </si>
  <si>
    <t>LISTA N 12</t>
  </si>
  <si>
    <r>
      <t>Giuseppe AULICINO</t>
    </r>
  </si>
  <si>
    <r>
      <t>Fiorella BERNARDO</t>
    </r>
  </si>
  <si>
    <r>
      <t>Angelo BROCCOLO</t>
    </r>
  </si>
  <si>
    <r>
      <t>Mario CALIGIURI</t>
    </r>
  </si>
  <si>
    <r>
      <t>Biagio DIANA</t>
    </r>
  </si>
  <si>
    <r>
      <t>Ermanno MARINO</t>
    </r>
  </si>
  <si>
    <r>
      <t>Ferdinando Benito PIGNATARO</t>
    </r>
  </si>
  <si>
    <r>
      <t>Rocco TASSONE</t>
    </r>
  </si>
  <si>
    <r>
      <t>Alberto VUONO</t>
    </r>
  </si>
  <si>
    <t>LISTA N 13</t>
  </si>
  <si>
    <r>
      <t>Maria FERRARO</t>
    </r>
  </si>
  <si>
    <r>
      <t>Giovanni FORCINITI</t>
    </r>
  </si>
  <si>
    <t xml:space="preserve">Giuseppe GALLO </t>
  </si>
  <si>
    <r>
      <t>Giuseppe GIUDICEANDREA</t>
    </r>
  </si>
  <si>
    <r>
      <t>Pietro LECCE</t>
    </r>
  </si>
  <si>
    <r>
      <t>Giovanni MANOCCIO</t>
    </r>
  </si>
  <si>
    <r>
      <t>Francesco MIRABELLI</t>
    </r>
  </si>
  <si>
    <r>
      <t>Giuseppe RANÙ</t>
    </r>
  </si>
  <si>
    <r>
      <t>Piero Francesco VICO</t>
    </r>
  </si>
  <si>
    <r>
      <t>Michele TREMATERRA</t>
    </r>
  </si>
  <si>
    <r>
      <t>Galdino ACCROGLIANÒ</t>
    </r>
  </si>
  <si>
    <t>Giovanna AUDIA</t>
  </si>
  <si>
    <r>
      <t>Alessandro BERGAMO</t>
    </r>
  </si>
  <si>
    <r>
      <t>Nicolò DE BARTOLO</t>
    </r>
  </si>
  <si>
    <r>
      <t>Elisabetta DE MARCO</t>
    </r>
  </si>
  <si>
    <r>
      <t>Mario GUARAGNA</t>
    </r>
  </si>
  <si>
    <r>
      <t>Pasquale PELLEGRINO</t>
    </r>
  </si>
  <si>
    <r>
      <t>Andrea ZANFINI</t>
    </r>
  </si>
  <si>
    <t>LISTA N 14</t>
  </si>
  <si>
    <t>LISTA N 15</t>
  </si>
  <si>
    <r>
      <t>Giuseppe GENTILE</t>
    </r>
  </si>
  <si>
    <r>
      <t>Leonilda ARTUSI</t>
    </r>
  </si>
  <si>
    <r>
      <t>Mario BRUNO</t>
    </r>
  </si>
  <si>
    <r>
      <t>Vito CALDIERO</t>
    </r>
  </si>
  <si>
    <r>
      <t>Stefania CELESTE</t>
    </r>
  </si>
  <si>
    <r>
      <t>Macrina COSCARELLI</t>
    </r>
  </si>
  <si>
    <r>
      <t>Aldo FIGLIUZZI</t>
    </r>
  </si>
  <si>
    <r>
      <t>Ercole Paolo FUSCALDO</t>
    </r>
  </si>
  <si>
    <r>
      <t>Salvatore LIPORACE</t>
    </r>
  </si>
  <si>
    <t>PRESID</t>
  </si>
  <si>
    <r>
      <t>Franz CARUSO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</si>
</sst>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  <numFmt numFmtId="169" formatCode="0.00000"/>
    <numFmt numFmtId="170" formatCode="0.0000"/>
    <numFmt numFmtId="171" formatCode="0.000"/>
    <numFmt numFmtId="172" formatCode="0.0"/>
  </numFmts>
  <fonts count="2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4"/>
      <color indexed="10"/>
      <name val="Arial"/>
      <family val="2"/>
    </font>
    <font>
      <b/>
      <sz val="10"/>
      <color indexed="10"/>
      <name val="Verdana"/>
      <family val="2"/>
    </font>
    <font>
      <b/>
      <sz val="12"/>
      <color indexed="10"/>
      <name val="Verdana"/>
      <family val="2"/>
    </font>
    <font>
      <sz val="10"/>
      <color indexed="10"/>
      <name val="Arial"/>
      <family val="0"/>
    </font>
    <font>
      <sz val="9"/>
      <color indexed="10"/>
      <name val="Arial"/>
      <family val="0"/>
    </font>
    <font>
      <b/>
      <i/>
      <sz val="10"/>
      <name val="Arial"/>
      <family val="2"/>
    </font>
    <font>
      <sz val="11"/>
      <color indexed="8"/>
      <name val="Arial"/>
      <family val="1"/>
    </font>
    <font>
      <sz val="10"/>
      <color indexed="63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7" fillId="0" borderId="1" xfId="17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0" fontId="0" fillId="0" borderId="1" xfId="17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10" fontId="11" fillId="0" borderId="1" xfId="17" applyNumberFormat="1" applyFont="1" applyBorder="1" applyAlignment="1">
      <alignment vertical="center"/>
    </xf>
    <xf numFmtId="9" fontId="10" fillId="0" borderId="1" xfId="17" applyFont="1" applyBorder="1" applyAlignment="1">
      <alignment horizontal="center" vertical="center"/>
    </xf>
    <xf numFmtId="0" fontId="1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0" fontId="11" fillId="0" borderId="3" xfId="17" applyNumberFormat="1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0" fontId="11" fillId="0" borderId="5" xfId="17" applyNumberFormat="1" applyFont="1" applyBorder="1" applyAlignment="1">
      <alignment vertical="center"/>
    </xf>
    <xf numFmtId="1" fontId="15" fillId="0" borderId="5" xfId="0" applyNumberFormat="1" applyFont="1" applyBorder="1" applyAlignment="1">
      <alignment horizontal="center" vertical="center"/>
    </xf>
    <xf numFmtId="10" fontId="0" fillId="0" borderId="6" xfId="17" applyNumberFormat="1" applyFont="1" applyBorder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10" fontId="0" fillId="0" borderId="8" xfId="17" applyNumberFormat="1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0" fontId="11" fillId="0" borderId="10" xfId="17" applyNumberFormat="1" applyFont="1" applyBorder="1" applyAlignment="1">
      <alignment vertical="center"/>
    </xf>
    <xf numFmtId="1" fontId="15" fillId="0" borderId="10" xfId="0" applyNumberFormat="1" applyFont="1" applyBorder="1" applyAlignment="1">
      <alignment horizontal="center" vertical="center"/>
    </xf>
    <xf numFmtId="10" fontId="0" fillId="0" borderId="11" xfId="17" applyNumberFormat="1" applyFont="1" applyBorder="1" applyAlignment="1">
      <alignment vertical="center"/>
    </xf>
    <xf numFmtId="0" fontId="6" fillId="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0" fontId="11" fillId="0" borderId="13" xfId="17" applyNumberFormat="1" applyFont="1" applyBorder="1" applyAlignment="1">
      <alignment vertical="center"/>
    </xf>
    <xf numFmtId="1" fontId="15" fillId="0" borderId="13" xfId="0" applyNumberFormat="1" applyFont="1" applyBorder="1" applyAlignment="1">
      <alignment horizontal="center" vertical="center"/>
    </xf>
    <xf numFmtId="10" fontId="0" fillId="0" borderId="14" xfId="17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9" fontId="7" fillId="0" borderId="3" xfId="17" applyFont="1" applyBorder="1" applyAlignment="1">
      <alignment horizontal="center" vertical="center"/>
    </xf>
    <xf numFmtId="0" fontId="22" fillId="4" borderId="15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left" vertical="top" wrapText="1"/>
    </xf>
    <xf numFmtId="0" fontId="20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left" vertical="top" wrapText="1"/>
    </xf>
    <xf numFmtId="0" fontId="22" fillId="4" borderId="17" xfId="0" applyFont="1" applyFill="1" applyBorder="1" applyAlignment="1">
      <alignment horizontal="left" vertical="top" wrapText="1"/>
    </xf>
    <xf numFmtId="0" fontId="22" fillId="4" borderId="18" xfId="0" applyFont="1" applyFill="1" applyBorder="1" applyAlignment="1">
      <alignment horizontal="left" vertical="top" wrapText="1"/>
    </xf>
    <xf numFmtId="0" fontId="22" fillId="4" borderId="19" xfId="0" applyFont="1" applyFill="1" applyBorder="1" applyAlignment="1">
      <alignment horizontal="left" vertical="top" wrapText="1"/>
    </xf>
    <xf numFmtId="0" fontId="22" fillId="4" borderId="2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3"/>
  <sheetViews>
    <sheetView workbookViewId="0" topLeftCell="A1">
      <selection activeCell="F13" sqref="F13"/>
    </sheetView>
  </sheetViews>
  <sheetFormatPr defaultColWidth="9.140625" defaultRowHeight="12.75"/>
  <cols>
    <col min="1" max="1" width="17.00390625" style="0" customWidth="1"/>
    <col min="2" max="2" width="18.140625" style="13" customWidth="1"/>
    <col min="3" max="4" width="6.421875" style="13" bestFit="1" customWidth="1"/>
    <col min="5" max="6" width="18.140625" style="13" customWidth="1"/>
  </cols>
  <sheetData>
    <row r="3" spans="1:6" ht="30" customHeight="1">
      <c r="A3" s="29" t="s">
        <v>39</v>
      </c>
      <c r="B3" s="27">
        <v>8</v>
      </c>
      <c r="C3" s="62" t="s">
        <v>40</v>
      </c>
      <c r="D3" s="62"/>
      <c r="E3" s="62"/>
      <c r="F3" s="20"/>
    </row>
    <row r="4" spans="1:6" ht="30" customHeight="1">
      <c r="A4" s="14"/>
      <c r="B4" s="15" t="s">
        <v>15</v>
      </c>
      <c r="C4" s="15" t="s">
        <v>12</v>
      </c>
      <c r="D4" s="15" t="s">
        <v>13</v>
      </c>
      <c r="E4" s="15" t="s">
        <v>0</v>
      </c>
      <c r="F4" s="16" t="s">
        <v>14</v>
      </c>
    </row>
    <row r="5" spans="1:6" ht="30" customHeight="1">
      <c r="A5" s="17" t="s">
        <v>16</v>
      </c>
      <c r="B5" s="15">
        <v>656</v>
      </c>
      <c r="C5" s="15">
        <v>135</v>
      </c>
      <c r="D5" s="15">
        <v>115</v>
      </c>
      <c r="E5" s="18">
        <f aca="true" t="shared" si="0" ref="E5:E13">SUM(C5:D5)</f>
        <v>250</v>
      </c>
      <c r="F5" s="19">
        <f aca="true" t="shared" si="1" ref="F5:F13">E5/B5</f>
        <v>0.38109756097560976</v>
      </c>
    </row>
    <row r="6" spans="1:6" ht="30" customHeight="1">
      <c r="A6" s="17" t="s">
        <v>17</v>
      </c>
      <c r="B6" s="15">
        <v>714</v>
      </c>
      <c r="C6" s="15">
        <v>183</v>
      </c>
      <c r="D6" s="15">
        <v>149</v>
      </c>
      <c r="E6" s="18">
        <f t="shared" si="0"/>
        <v>332</v>
      </c>
      <c r="F6" s="19">
        <f t="shared" si="1"/>
        <v>0.4649859943977591</v>
      </c>
    </row>
    <row r="7" spans="1:6" ht="30" customHeight="1">
      <c r="A7" s="17" t="s">
        <v>18</v>
      </c>
      <c r="B7" s="15">
        <v>1026</v>
      </c>
      <c r="C7" s="15">
        <v>287</v>
      </c>
      <c r="D7" s="15">
        <v>270</v>
      </c>
      <c r="E7" s="18">
        <f t="shared" si="0"/>
        <v>557</v>
      </c>
      <c r="F7" s="19">
        <f t="shared" si="1"/>
        <v>0.5428849902534113</v>
      </c>
    </row>
    <row r="8" spans="1:6" ht="30" customHeight="1">
      <c r="A8" s="17" t="s">
        <v>19</v>
      </c>
      <c r="B8" s="15">
        <v>1131</v>
      </c>
      <c r="C8" s="15">
        <v>298</v>
      </c>
      <c r="D8" s="15">
        <v>292</v>
      </c>
      <c r="E8" s="18">
        <f t="shared" si="0"/>
        <v>590</v>
      </c>
      <c r="F8" s="19">
        <f t="shared" si="1"/>
        <v>0.5216622458001768</v>
      </c>
    </row>
    <row r="9" spans="1:6" ht="30" customHeight="1">
      <c r="A9" s="17" t="s">
        <v>20</v>
      </c>
      <c r="B9" s="15">
        <v>1247</v>
      </c>
      <c r="C9" s="15">
        <v>381</v>
      </c>
      <c r="D9" s="15">
        <v>352</v>
      </c>
      <c r="E9" s="18">
        <f t="shared" si="0"/>
        <v>733</v>
      </c>
      <c r="F9" s="19">
        <f t="shared" si="1"/>
        <v>0.5878107457898958</v>
      </c>
    </row>
    <row r="10" spans="1:6" ht="30" customHeight="1">
      <c r="A10" s="17" t="s">
        <v>21</v>
      </c>
      <c r="B10" s="15">
        <v>1351</v>
      </c>
      <c r="C10" s="15">
        <v>422</v>
      </c>
      <c r="D10" s="15">
        <v>364</v>
      </c>
      <c r="E10" s="18">
        <f t="shared" si="0"/>
        <v>786</v>
      </c>
      <c r="F10" s="19">
        <f t="shared" si="1"/>
        <v>0.5817912657290896</v>
      </c>
    </row>
    <row r="11" spans="1:6" ht="30" customHeight="1">
      <c r="A11" s="17" t="s">
        <v>22</v>
      </c>
      <c r="B11" s="15">
        <v>1088</v>
      </c>
      <c r="C11" s="15">
        <v>310</v>
      </c>
      <c r="D11" s="15">
        <v>294</v>
      </c>
      <c r="E11" s="18">
        <f t="shared" si="0"/>
        <v>604</v>
      </c>
      <c r="F11" s="19">
        <f t="shared" si="1"/>
        <v>0.5551470588235294</v>
      </c>
    </row>
    <row r="12" spans="1:6" ht="30" customHeight="1">
      <c r="A12" s="17" t="s">
        <v>23</v>
      </c>
      <c r="B12" s="15">
        <v>1034</v>
      </c>
      <c r="C12" s="15">
        <v>319</v>
      </c>
      <c r="D12" s="15">
        <v>316</v>
      </c>
      <c r="E12" s="18">
        <f t="shared" si="0"/>
        <v>635</v>
      </c>
      <c r="F12" s="19">
        <f t="shared" si="1"/>
        <v>0.6141199226305609</v>
      </c>
    </row>
    <row r="13" spans="1:6" ht="30" customHeight="1">
      <c r="A13" s="17" t="s">
        <v>10</v>
      </c>
      <c r="B13" s="15">
        <f>SUM(B5:B12)</f>
        <v>8247</v>
      </c>
      <c r="C13" s="27">
        <f>SUM(C5:C12)</f>
        <v>2335</v>
      </c>
      <c r="D13" s="27">
        <f>SUM(D5:D12)</f>
        <v>2152</v>
      </c>
      <c r="E13" s="28">
        <f t="shared" si="0"/>
        <v>4487</v>
      </c>
      <c r="F13" s="19">
        <f t="shared" si="1"/>
        <v>0.5440766339274887</v>
      </c>
    </row>
  </sheetData>
  <mergeCells count="1">
    <mergeCell ref="C3:E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ignoredErrors>
    <ignoredError sqref="E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H7" sqref="H7"/>
    </sheetView>
  </sheetViews>
  <sheetFormatPr defaultColWidth="9.140625" defaultRowHeight="12.75"/>
  <cols>
    <col min="1" max="1" width="17.8515625" style="0" customWidth="1"/>
    <col min="2" max="2" width="6.00390625" style="0" bestFit="1" customWidth="1"/>
    <col min="3" max="3" width="7.00390625" style="0" bestFit="1" customWidth="1"/>
    <col min="4" max="4" width="6.00390625" style="0" bestFit="1" customWidth="1"/>
    <col min="5" max="5" width="7.00390625" style="0" bestFit="1" customWidth="1"/>
    <col min="6" max="6" width="6.00390625" style="0" bestFit="1" customWidth="1"/>
    <col min="8" max="8" width="6.00390625" style="0" bestFit="1" customWidth="1"/>
    <col min="9" max="9" width="7.00390625" style="0" bestFit="1" customWidth="1"/>
    <col min="10" max="10" width="6.00390625" style="0" bestFit="1" customWidth="1"/>
    <col min="11" max="11" width="7.00390625" style="0" bestFit="1" customWidth="1"/>
    <col min="12" max="12" width="6.003906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  <col min="16" max="16" width="6.00390625" style="0" bestFit="1" customWidth="1"/>
    <col min="17" max="17" width="7.00390625" style="0" bestFit="1" customWidth="1"/>
    <col min="18" max="18" width="8.28125" style="0" bestFit="1" customWidth="1"/>
    <col min="19" max="19" width="7.28125" style="0" bestFit="1" customWidth="1"/>
  </cols>
  <sheetData>
    <row r="1" spans="1:19" ht="31.5" customHeight="1">
      <c r="A1" s="63" t="s">
        <v>130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5.5" customHeight="1">
      <c r="A2" s="5"/>
      <c r="B2" s="2" t="s">
        <v>2</v>
      </c>
      <c r="C2" s="7" t="s">
        <v>1</v>
      </c>
      <c r="D2" s="2" t="s">
        <v>3</v>
      </c>
      <c r="E2" s="7" t="s">
        <v>1</v>
      </c>
      <c r="F2" s="2" t="s">
        <v>4</v>
      </c>
      <c r="G2" s="7" t="s">
        <v>1</v>
      </c>
      <c r="H2" s="2" t="s">
        <v>5</v>
      </c>
      <c r="I2" s="7" t="s">
        <v>1</v>
      </c>
      <c r="J2" s="2" t="s">
        <v>6</v>
      </c>
      <c r="K2" s="7" t="s">
        <v>1</v>
      </c>
      <c r="L2" s="2" t="s">
        <v>7</v>
      </c>
      <c r="M2" s="7" t="s">
        <v>1</v>
      </c>
      <c r="N2" s="2" t="s">
        <v>8</v>
      </c>
      <c r="O2" s="7" t="s">
        <v>1</v>
      </c>
      <c r="P2" s="2" t="s">
        <v>9</v>
      </c>
      <c r="Q2" s="7" t="s">
        <v>1</v>
      </c>
      <c r="R2" s="2" t="s">
        <v>0</v>
      </c>
      <c r="S2" s="2" t="s">
        <v>1</v>
      </c>
    </row>
    <row r="3" spans="1:19" ht="25.5">
      <c r="A3" s="67" t="s">
        <v>131</v>
      </c>
      <c r="B3" s="21">
        <v>0</v>
      </c>
      <c r="C3" s="8">
        <f aca="true" t="shared" si="0" ref="C3:C11">B3/$B$12</f>
        <v>0</v>
      </c>
      <c r="D3" s="21">
        <v>0</v>
      </c>
      <c r="E3" s="8">
        <f aca="true" t="shared" si="1" ref="E3:E11">D3/$D$12</f>
        <v>0</v>
      </c>
      <c r="F3" s="21">
        <v>0</v>
      </c>
      <c r="G3" s="8">
        <f aca="true" t="shared" si="2" ref="G3:G11">F3/$F$12</f>
        <v>0</v>
      </c>
      <c r="H3" s="21">
        <v>1</v>
      </c>
      <c r="I3" s="8">
        <f aca="true" t="shared" si="3" ref="I3:I11">H3/$H$12</f>
        <v>0.09090909090909091</v>
      </c>
      <c r="J3" s="21">
        <v>5</v>
      </c>
      <c r="K3" s="8">
        <f aca="true" t="shared" si="4" ref="K3:K11">J3/$J$12</f>
        <v>0.22727272727272727</v>
      </c>
      <c r="L3" s="21">
        <v>0</v>
      </c>
      <c r="M3" s="8">
        <f aca="true" t="shared" si="5" ref="M3:M11">L3/$L$12</f>
        <v>0</v>
      </c>
      <c r="N3" s="21">
        <v>1</v>
      </c>
      <c r="O3" s="8">
        <f aca="true" t="shared" si="6" ref="O3:O11">N3/$N$12</f>
        <v>0.05555555555555555</v>
      </c>
      <c r="P3" s="21">
        <v>0</v>
      </c>
      <c r="Q3" s="8">
        <f aca="true" t="shared" si="7" ref="Q3:Q11">P3/$P$12</f>
        <v>0</v>
      </c>
      <c r="R3" s="25">
        <f aca="true" t="shared" si="8" ref="R3:R11">B3+D3+F3+H3+J3+L3+N3+P3</f>
        <v>7</v>
      </c>
      <c r="S3" s="6">
        <f aca="true" t="shared" si="9" ref="S3:S11">R3/$R$12</f>
        <v>0.056910569105691054</v>
      </c>
    </row>
    <row r="4" spans="1:19" ht="25.5">
      <c r="A4" s="67" t="s">
        <v>132</v>
      </c>
      <c r="B4" s="21">
        <v>3</v>
      </c>
      <c r="C4" s="8">
        <f t="shared" si="0"/>
        <v>0.42857142857142855</v>
      </c>
      <c r="D4" s="21">
        <v>7</v>
      </c>
      <c r="E4" s="8">
        <f t="shared" si="1"/>
        <v>0.7</v>
      </c>
      <c r="F4" s="21">
        <v>2</v>
      </c>
      <c r="G4" s="8">
        <f t="shared" si="2"/>
        <v>0.125</v>
      </c>
      <c r="H4" s="21">
        <v>7</v>
      </c>
      <c r="I4" s="8">
        <f t="shared" si="3"/>
        <v>0.6363636363636364</v>
      </c>
      <c r="J4" s="21">
        <v>11</v>
      </c>
      <c r="K4" s="8">
        <f t="shared" si="4"/>
        <v>0.5</v>
      </c>
      <c r="L4" s="21">
        <v>8</v>
      </c>
      <c r="M4" s="8">
        <f t="shared" si="5"/>
        <v>0.5333333333333333</v>
      </c>
      <c r="N4" s="21">
        <v>5</v>
      </c>
      <c r="O4" s="8">
        <f t="shared" si="6"/>
        <v>0.2777777777777778</v>
      </c>
      <c r="P4" s="21">
        <v>22</v>
      </c>
      <c r="Q4" s="8">
        <f t="shared" si="7"/>
        <v>0.9166666666666666</v>
      </c>
      <c r="R4" s="25">
        <f t="shared" si="8"/>
        <v>65</v>
      </c>
      <c r="S4" s="6">
        <f t="shared" si="9"/>
        <v>0.5284552845528455</v>
      </c>
    </row>
    <row r="5" spans="1:19" ht="18">
      <c r="A5" s="67" t="s">
        <v>133</v>
      </c>
      <c r="B5" s="21">
        <v>0</v>
      </c>
      <c r="C5" s="8">
        <f t="shared" si="0"/>
        <v>0</v>
      </c>
      <c r="D5" s="21">
        <v>0</v>
      </c>
      <c r="E5" s="8">
        <f t="shared" si="1"/>
        <v>0</v>
      </c>
      <c r="F5" s="21">
        <v>0</v>
      </c>
      <c r="G5" s="8">
        <f t="shared" si="2"/>
        <v>0</v>
      </c>
      <c r="H5" s="21">
        <v>0</v>
      </c>
      <c r="I5" s="8">
        <f t="shared" si="3"/>
        <v>0</v>
      </c>
      <c r="J5" s="21">
        <v>0</v>
      </c>
      <c r="K5" s="8">
        <f t="shared" si="4"/>
        <v>0</v>
      </c>
      <c r="L5" s="21">
        <v>0</v>
      </c>
      <c r="M5" s="8">
        <f t="shared" si="5"/>
        <v>0</v>
      </c>
      <c r="N5" s="21">
        <v>0</v>
      </c>
      <c r="O5" s="8">
        <f t="shared" si="6"/>
        <v>0</v>
      </c>
      <c r="P5" s="21">
        <v>0</v>
      </c>
      <c r="Q5" s="8">
        <f t="shared" si="7"/>
        <v>0</v>
      </c>
      <c r="R5" s="25">
        <f t="shared" si="8"/>
        <v>0</v>
      </c>
      <c r="S5" s="6">
        <f t="shared" si="9"/>
        <v>0</v>
      </c>
    </row>
    <row r="6" spans="1:19" ht="25.5">
      <c r="A6" s="67" t="s">
        <v>134</v>
      </c>
      <c r="B6" s="21">
        <v>0</v>
      </c>
      <c r="C6" s="8">
        <f t="shared" si="0"/>
        <v>0</v>
      </c>
      <c r="D6" s="21">
        <v>0</v>
      </c>
      <c r="E6" s="8">
        <f t="shared" si="1"/>
        <v>0</v>
      </c>
      <c r="F6" s="21">
        <v>1</v>
      </c>
      <c r="G6" s="8">
        <f t="shared" si="2"/>
        <v>0.0625</v>
      </c>
      <c r="H6" s="21">
        <v>0</v>
      </c>
      <c r="I6" s="8">
        <f t="shared" si="3"/>
        <v>0</v>
      </c>
      <c r="J6" s="21">
        <v>0</v>
      </c>
      <c r="K6" s="8">
        <f t="shared" si="4"/>
        <v>0</v>
      </c>
      <c r="L6" s="21">
        <v>1</v>
      </c>
      <c r="M6" s="8">
        <f t="shared" si="5"/>
        <v>0.06666666666666667</v>
      </c>
      <c r="N6" s="21">
        <v>1</v>
      </c>
      <c r="O6" s="8">
        <f t="shared" si="6"/>
        <v>0.05555555555555555</v>
      </c>
      <c r="P6" s="21">
        <v>0</v>
      </c>
      <c r="Q6" s="8">
        <f t="shared" si="7"/>
        <v>0</v>
      </c>
      <c r="R6" s="25">
        <f t="shared" si="8"/>
        <v>3</v>
      </c>
      <c r="S6" s="6">
        <f t="shared" si="9"/>
        <v>0.024390243902439025</v>
      </c>
    </row>
    <row r="7" spans="1:19" ht="25.5">
      <c r="A7" s="67" t="s">
        <v>135</v>
      </c>
      <c r="B7" s="21">
        <v>0</v>
      </c>
      <c r="C7" s="8">
        <f t="shared" si="0"/>
        <v>0</v>
      </c>
      <c r="D7" s="21">
        <v>1</v>
      </c>
      <c r="E7" s="8">
        <f t="shared" si="1"/>
        <v>0.1</v>
      </c>
      <c r="F7" s="21">
        <v>1</v>
      </c>
      <c r="G7" s="8">
        <f t="shared" si="2"/>
        <v>0.0625</v>
      </c>
      <c r="H7" s="21">
        <v>0</v>
      </c>
      <c r="I7" s="8">
        <f t="shared" si="3"/>
        <v>0</v>
      </c>
      <c r="J7" s="21">
        <v>1</v>
      </c>
      <c r="K7" s="8">
        <f t="shared" si="4"/>
        <v>0.045454545454545456</v>
      </c>
      <c r="L7" s="21">
        <v>5</v>
      </c>
      <c r="M7" s="8">
        <f t="shared" si="5"/>
        <v>0.3333333333333333</v>
      </c>
      <c r="N7" s="21">
        <v>3</v>
      </c>
      <c r="O7" s="8">
        <f t="shared" si="6"/>
        <v>0.16666666666666666</v>
      </c>
      <c r="P7" s="21">
        <v>0</v>
      </c>
      <c r="Q7" s="8">
        <f t="shared" si="7"/>
        <v>0</v>
      </c>
      <c r="R7" s="25">
        <f t="shared" si="8"/>
        <v>11</v>
      </c>
      <c r="S7" s="6">
        <f t="shared" si="9"/>
        <v>0.08943089430894309</v>
      </c>
    </row>
    <row r="8" spans="1:19" ht="18">
      <c r="A8" s="67" t="s">
        <v>136</v>
      </c>
      <c r="B8" s="21">
        <v>0</v>
      </c>
      <c r="C8" s="8">
        <f t="shared" si="0"/>
        <v>0</v>
      </c>
      <c r="D8" s="21">
        <v>0</v>
      </c>
      <c r="E8" s="8">
        <f t="shared" si="1"/>
        <v>0</v>
      </c>
      <c r="F8" s="21">
        <v>3</v>
      </c>
      <c r="G8" s="8">
        <f t="shared" si="2"/>
        <v>0.1875</v>
      </c>
      <c r="H8" s="21">
        <v>0</v>
      </c>
      <c r="I8" s="8">
        <f t="shared" si="3"/>
        <v>0</v>
      </c>
      <c r="J8" s="21">
        <v>0</v>
      </c>
      <c r="K8" s="8">
        <f t="shared" si="4"/>
        <v>0</v>
      </c>
      <c r="L8" s="21">
        <v>0</v>
      </c>
      <c r="M8" s="8">
        <f t="shared" si="5"/>
        <v>0</v>
      </c>
      <c r="N8" s="21">
        <v>0</v>
      </c>
      <c r="O8" s="8">
        <f t="shared" si="6"/>
        <v>0</v>
      </c>
      <c r="P8" s="21">
        <v>0</v>
      </c>
      <c r="Q8" s="8">
        <f t="shared" si="7"/>
        <v>0</v>
      </c>
      <c r="R8" s="25">
        <f t="shared" si="8"/>
        <v>3</v>
      </c>
      <c r="S8" s="6">
        <f t="shared" si="9"/>
        <v>0.024390243902439025</v>
      </c>
    </row>
    <row r="9" spans="1:19" ht="18">
      <c r="A9" s="67" t="s">
        <v>137</v>
      </c>
      <c r="B9" s="21">
        <v>3</v>
      </c>
      <c r="C9" s="8">
        <f t="shared" si="0"/>
        <v>0.42857142857142855</v>
      </c>
      <c r="D9" s="21">
        <v>1</v>
      </c>
      <c r="E9" s="8">
        <f t="shared" si="1"/>
        <v>0.1</v>
      </c>
      <c r="F9" s="21">
        <v>5</v>
      </c>
      <c r="G9" s="8">
        <f t="shared" si="2"/>
        <v>0.3125</v>
      </c>
      <c r="H9" s="21">
        <v>0</v>
      </c>
      <c r="I9" s="8">
        <f t="shared" si="3"/>
        <v>0</v>
      </c>
      <c r="J9" s="21">
        <v>0</v>
      </c>
      <c r="K9" s="8">
        <f t="shared" si="4"/>
        <v>0</v>
      </c>
      <c r="L9" s="21">
        <v>0</v>
      </c>
      <c r="M9" s="8">
        <f t="shared" si="5"/>
        <v>0</v>
      </c>
      <c r="N9" s="21">
        <v>4</v>
      </c>
      <c r="O9" s="8">
        <f t="shared" si="6"/>
        <v>0.2222222222222222</v>
      </c>
      <c r="P9" s="21">
        <v>0</v>
      </c>
      <c r="Q9" s="8">
        <f t="shared" si="7"/>
        <v>0</v>
      </c>
      <c r="R9" s="25">
        <f t="shared" si="8"/>
        <v>13</v>
      </c>
      <c r="S9" s="6">
        <f t="shared" si="9"/>
        <v>0.10569105691056911</v>
      </c>
    </row>
    <row r="10" spans="1:19" ht="25.5">
      <c r="A10" s="67" t="s">
        <v>138</v>
      </c>
      <c r="B10" s="21">
        <v>1</v>
      </c>
      <c r="C10" s="8">
        <f t="shared" si="0"/>
        <v>0.14285714285714285</v>
      </c>
      <c r="D10" s="21">
        <v>1</v>
      </c>
      <c r="E10" s="8">
        <f t="shared" si="1"/>
        <v>0.1</v>
      </c>
      <c r="F10" s="21">
        <v>3</v>
      </c>
      <c r="G10" s="8">
        <f t="shared" si="2"/>
        <v>0.1875</v>
      </c>
      <c r="H10" s="21">
        <v>1</v>
      </c>
      <c r="I10" s="8">
        <f t="shared" si="3"/>
        <v>0.09090909090909091</v>
      </c>
      <c r="J10" s="21">
        <v>4</v>
      </c>
      <c r="K10" s="8">
        <f t="shared" si="4"/>
        <v>0.18181818181818182</v>
      </c>
      <c r="L10" s="21">
        <v>1</v>
      </c>
      <c r="M10" s="8">
        <f t="shared" si="5"/>
        <v>0.06666666666666667</v>
      </c>
      <c r="N10" s="21">
        <v>4</v>
      </c>
      <c r="O10" s="8">
        <f t="shared" si="6"/>
        <v>0.2222222222222222</v>
      </c>
      <c r="P10" s="21">
        <v>2</v>
      </c>
      <c r="Q10" s="8">
        <f t="shared" si="7"/>
        <v>0.08333333333333333</v>
      </c>
      <c r="R10" s="25">
        <f t="shared" si="8"/>
        <v>17</v>
      </c>
      <c r="S10" s="6">
        <f t="shared" si="9"/>
        <v>0.13821138211382114</v>
      </c>
    </row>
    <row r="11" spans="1:19" ht="18">
      <c r="A11" s="67" t="s">
        <v>139</v>
      </c>
      <c r="B11" s="21">
        <v>0</v>
      </c>
      <c r="C11" s="8">
        <f t="shared" si="0"/>
        <v>0</v>
      </c>
      <c r="D11" s="21">
        <v>0</v>
      </c>
      <c r="E11" s="8">
        <f t="shared" si="1"/>
        <v>0</v>
      </c>
      <c r="F11" s="21">
        <v>1</v>
      </c>
      <c r="G11" s="8">
        <f t="shared" si="2"/>
        <v>0.0625</v>
      </c>
      <c r="H11" s="21">
        <v>2</v>
      </c>
      <c r="I11" s="8">
        <f t="shared" si="3"/>
        <v>0.18181818181818182</v>
      </c>
      <c r="J11" s="21">
        <v>1</v>
      </c>
      <c r="K11" s="8">
        <f t="shared" si="4"/>
        <v>0.045454545454545456</v>
      </c>
      <c r="L11" s="21">
        <v>0</v>
      </c>
      <c r="M11" s="8">
        <f t="shared" si="5"/>
        <v>0</v>
      </c>
      <c r="N11" s="21">
        <v>0</v>
      </c>
      <c r="O11" s="8">
        <f t="shared" si="6"/>
        <v>0</v>
      </c>
      <c r="P11" s="21">
        <v>0</v>
      </c>
      <c r="Q11" s="8">
        <f t="shared" si="7"/>
        <v>0</v>
      </c>
      <c r="R11" s="25">
        <f t="shared" si="8"/>
        <v>4</v>
      </c>
      <c r="S11" s="6">
        <f t="shared" si="9"/>
        <v>0.032520325203252036</v>
      </c>
    </row>
    <row r="12" spans="1:19" ht="42" customHeight="1">
      <c r="A12" s="11" t="s">
        <v>10</v>
      </c>
      <c r="B12" s="1">
        <f>SUM(B3:B11)</f>
        <v>7</v>
      </c>
      <c r="C12" s="9"/>
      <c r="D12" s="1">
        <f>SUM(D3:D11)</f>
        <v>10</v>
      </c>
      <c r="E12" s="9"/>
      <c r="F12" s="1">
        <f>SUM(F3:F11)</f>
        <v>16</v>
      </c>
      <c r="G12" s="9"/>
      <c r="H12" s="1">
        <f>SUM(H3:H11)</f>
        <v>11</v>
      </c>
      <c r="I12" s="9"/>
      <c r="J12" s="1">
        <f>SUM(J3:J11)</f>
        <v>22</v>
      </c>
      <c r="K12" s="9"/>
      <c r="L12" s="1">
        <f>SUM(L3:L11)</f>
        <v>15</v>
      </c>
      <c r="M12" s="9"/>
      <c r="N12" s="1">
        <f>SUM(N3:N11)</f>
        <v>18</v>
      </c>
      <c r="O12" s="9"/>
      <c r="P12" s="1">
        <f>SUM(P3:P11)</f>
        <v>24</v>
      </c>
      <c r="Q12" s="9"/>
      <c r="R12" s="26">
        <f>SUM(R3:R11)</f>
        <v>123</v>
      </c>
      <c r="S12" s="4">
        <f>SUM(S3:S11)</f>
        <v>1</v>
      </c>
    </row>
  </sheetData>
  <mergeCells count="1">
    <mergeCell ref="A1:S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R3" sqref="R3:R11"/>
    </sheetView>
  </sheetViews>
  <sheetFormatPr defaultColWidth="9.140625" defaultRowHeight="12.75"/>
  <cols>
    <col min="1" max="1" width="15.140625" style="0" customWidth="1"/>
    <col min="2" max="2" width="6.00390625" style="0" bestFit="1" customWidth="1"/>
    <col min="3" max="3" width="7.00390625" style="0" bestFit="1" customWidth="1"/>
    <col min="4" max="4" width="6.00390625" style="0" bestFit="1" customWidth="1"/>
    <col min="5" max="5" width="7.00390625" style="0" bestFit="1" customWidth="1"/>
    <col min="6" max="6" width="6.00390625" style="0" bestFit="1" customWidth="1"/>
    <col min="7" max="7" width="7.00390625" style="0" bestFit="1" customWidth="1"/>
    <col min="8" max="8" width="6.00390625" style="0" bestFit="1" customWidth="1"/>
    <col min="9" max="9" width="7.00390625" style="0" bestFit="1" customWidth="1"/>
    <col min="10" max="10" width="6.00390625" style="0" bestFit="1" customWidth="1"/>
    <col min="11" max="11" width="7.00390625" style="0" bestFit="1" customWidth="1"/>
    <col min="12" max="12" width="6.003906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  <col min="16" max="16" width="6.00390625" style="0" bestFit="1" customWidth="1"/>
    <col min="17" max="17" width="7.00390625" style="0" bestFit="1" customWidth="1"/>
    <col min="18" max="18" width="8.28125" style="0" bestFit="1" customWidth="1"/>
    <col min="19" max="19" width="7.28125" style="0" bestFit="1" customWidth="1"/>
  </cols>
  <sheetData>
    <row r="1" spans="1:19" ht="31.5" customHeight="1">
      <c r="A1" s="63" t="s">
        <v>140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5.5" customHeight="1">
      <c r="A2" s="5"/>
      <c r="B2" s="2" t="s">
        <v>2</v>
      </c>
      <c r="C2" s="7" t="s">
        <v>1</v>
      </c>
      <c r="D2" s="2" t="s">
        <v>3</v>
      </c>
      <c r="E2" s="7" t="s">
        <v>1</v>
      </c>
      <c r="F2" s="2" t="s">
        <v>4</v>
      </c>
      <c r="G2" s="7" t="s">
        <v>1</v>
      </c>
      <c r="H2" s="2" t="s">
        <v>5</v>
      </c>
      <c r="I2" s="7" t="s">
        <v>1</v>
      </c>
      <c r="J2" s="2" t="s">
        <v>6</v>
      </c>
      <c r="K2" s="7" t="s">
        <v>1</v>
      </c>
      <c r="L2" s="2" t="s">
        <v>7</v>
      </c>
      <c r="M2" s="7" t="s">
        <v>1</v>
      </c>
      <c r="N2" s="2" t="s">
        <v>8</v>
      </c>
      <c r="O2" s="7" t="s">
        <v>1</v>
      </c>
      <c r="P2" s="2" t="s">
        <v>9</v>
      </c>
      <c r="Q2" s="7" t="s">
        <v>1</v>
      </c>
      <c r="R2" s="2" t="s">
        <v>0</v>
      </c>
      <c r="S2" s="2" t="s">
        <v>1</v>
      </c>
    </row>
    <row r="3" spans="1:19" ht="18">
      <c r="A3" s="59" t="s">
        <v>141</v>
      </c>
      <c r="B3" s="21">
        <v>0</v>
      </c>
      <c r="C3" s="8">
        <f aca="true" t="shared" si="0" ref="C3:C11">B3/$B$12</f>
        <v>0</v>
      </c>
      <c r="D3" s="21">
        <v>0</v>
      </c>
      <c r="E3" s="8">
        <f aca="true" t="shared" si="1" ref="E3:E11">D3/$D$12</f>
        <v>0</v>
      </c>
      <c r="F3" s="21">
        <v>0</v>
      </c>
      <c r="G3" s="8">
        <f aca="true" t="shared" si="2" ref="G3:G11">F3/$F$12</f>
        <v>0</v>
      </c>
      <c r="H3" s="21">
        <v>5</v>
      </c>
      <c r="I3" s="8">
        <f aca="true" t="shared" si="3" ref="I3:I11">H3/$H$12</f>
        <v>0.2</v>
      </c>
      <c r="J3" s="21">
        <v>6</v>
      </c>
      <c r="K3" s="8">
        <f aca="true" t="shared" si="4" ref="K3:K11">J3/$J$12</f>
        <v>0.14634146341463414</v>
      </c>
      <c r="L3" s="21">
        <v>0</v>
      </c>
      <c r="M3" s="8">
        <f aca="true" t="shared" si="5" ref="M3:M11">L3/$L$12</f>
        <v>0</v>
      </c>
      <c r="N3" s="21">
        <v>0</v>
      </c>
      <c r="O3" s="8">
        <f aca="true" t="shared" si="6" ref="O3:O11">N3/$N$12</f>
        <v>0</v>
      </c>
      <c r="P3" s="21">
        <v>1</v>
      </c>
      <c r="Q3" s="8">
        <f aca="true" t="shared" si="7" ref="Q3:Q11">P3/$P$12</f>
        <v>0.041666666666666664</v>
      </c>
      <c r="R3" s="25">
        <f aca="true" t="shared" si="8" ref="R3:R11">B3+D3+F3+H3+J3+L3+N3+P3</f>
        <v>12</v>
      </c>
      <c r="S3" s="6">
        <f aca="true" t="shared" si="9" ref="S3:S11">R3/$R$12</f>
        <v>0.06382978723404255</v>
      </c>
    </row>
    <row r="4" spans="1:19" ht="25.5">
      <c r="A4" s="59" t="s">
        <v>142</v>
      </c>
      <c r="B4" s="21">
        <v>0</v>
      </c>
      <c r="C4" s="8">
        <f t="shared" si="0"/>
        <v>0</v>
      </c>
      <c r="D4" s="21">
        <v>0</v>
      </c>
      <c r="E4" s="8">
        <f t="shared" si="1"/>
        <v>0</v>
      </c>
      <c r="F4" s="21">
        <v>0</v>
      </c>
      <c r="G4" s="8">
        <f t="shared" si="2"/>
        <v>0</v>
      </c>
      <c r="H4" s="21">
        <v>0</v>
      </c>
      <c r="I4" s="8">
        <f t="shared" si="3"/>
        <v>0</v>
      </c>
      <c r="J4" s="21">
        <v>0</v>
      </c>
      <c r="K4" s="8">
        <f t="shared" si="4"/>
        <v>0</v>
      </c>
      <c r="L4" s="21">
        <v>0</v>
      </c>
      <c r="M4" s="8">
        <f t="shared" si="5"/>
        <v>0</v>
      </c>
      <c r="N4" s="21">
        <v>0</v>
      </c>
      <c r="O4" s="8">
        <f t="shared" si="6"/>
        <v>0</v>
      </c>
      <c r="P4" s="21">
        <v>0</v>
      </c>
      <c r="Q4" s="8">
        <f t="shared" si="7"/>
        <v>0</v>
      </c>
      <c r="R4" s="25">
        <f t="shared" si="8"/>
        <v>0</v>
      </c>
      <c r="S4" s="6">
        <f t="shared" si="9"/>
        <v>0</v>
      </c>
    </row>
    <row r="5" spans="1:19" ht="18">
      <c r="A5" s="59" t="s">
        <v>143</v>
      </c>
      <c r="B5" s="21">
        <v>3</v>
      </c>
      <c r="C5" s="8">
        <f t="shared" si="0"/>
        <v>0.5</v>
      </c>
      <c r="D5" s="21">
        <v>1</v>
      </c>
      <c r="E5" s="8">
        <f t="shared" si="1"/>
        <v>0.2</v>
      </c>
      <c r="F5" s="21">
        <v>5</v>
      </c>
      <c r="G5" s="8">
        <f t="shared" si="2"/>
        <v>0.29411764705882354</v>
      </c>
      <c r="H5" s="21">
        <v>8</v>
      </c>
      <c r="I5" s="8">
        <f t="shared" si="3"/>
        <v>0.32</v>
      </c>
      <c r="J5" s="21">
        <v>11</v>
      </c>
      <c r="K5" s="8">
        <f t="shared" si="4"/>
        <v>0.2682926829268293</v>
      </c>
      <c r="L5" s="21">
        <v>19</v>
      </c>
      <c r="M5" s="8">
        <f t="shared" si="5"/>
        <v>0.5757575757575758</v>
      </c>
      <c r="N5" s="21">
        <v>12</v>
      </c>
      <c r="O5" s="8">
        <f t="shared" si="6"/>
        <v>0.32432432432432434</v>
      </c>
      <c r="P5" s="21">
        <v>6</v>
      </c>
      <c r="Q5" s="8">
        <f t="shared" si="7"/>
        <v>0.25</v>
      </c>
      <c r="R5" s="25">
        <f t="shared" si="8"/>
        <v>65</v>
      </c>
      <c r="S5" s="6">
        <f t="shared" si="9"/>
        <v>0.34574468085106386</v>
      </c>
    </row>
    <row r="6" spans="1:19" ht="25.5">
      <c r="A6" s="59" t="s">
        <v>144</v>
      </c>
      <c r="B6" s="21">
        <v>0</v>
      </c>
      <c r="C6" s="8">
        <f t="shared" si="0"/>
        <v>0</v>
      </c>
      <c r="D6" s="21">
        <v>0</v>
      </c>
      <c r="E6" s="8">
        <f t="shared" si="1"/>
        <v>0</v>
      </c>
      <c r="F6" s="21">
        <v>9</v>
      </c>
      <c r="G6" s="8">
        <f t="shared" si="2"/>
        <v>0.5294117647058824</v>
      </c>
      <c r="H6" s="21">
        <v>5</v>
      </c>
      <c r="I6" s="8">
        <f t="shared" si="3"/>
        <v>0.2</v>
      </c>
      <c r="J6" s="21">
        <v>17</v>
      </c>
      <c r="K6" s="8">
        <f t="shared" si="4"/>
        <v>0.4146341463414634</v>
      </c>
      <c r="L6" s="21">
        <v>8</v>
      </c>
      <c r="M6" s="8">
        <f t="shared" si="5"/>
        <v>0.24242424242424243</v>
      </c>
      <c r="N6" s="21">
        <v>15</v>
      </c>
      <c r="O6" s="8">
        <f t="shared" si="6"/>
        <v>0.40540540540540543</v>
      </c>
      <c r="P6" s="21">
        <v>15</v>
      </c>
      <c r="Q6" s="8">
        <f t="shared" si="7"/>
        <v>0.625</v>
      </c>
      <c r="R6" s="25">
        <f t="shared" si="8"/>
        <v>69</v>
      </c>
      <c r="S6" s="6">
        <f t="shared" si="9"/>
        <v>0.3670212765957447</v>
      </c>
    </row>
    <row r="7" spans="1:19" ht="25.5">
      <c r="A7" s="59" t="s">
        <v>145</v>
      </c>
      <c r="B7" s="21">
        <v>0</v>
      </c>
      <c r="C7" s="8">
        <f t="shared" si="0"/>
        <v>0</v>
      </c>
      <c r="D7" s="21">
        <v>0</v>
      </c>
      <c r="E7" s="8">
        <f t="shared" si="1"/>
        <v>0</v>
      </c>
      <c r="F7" s="21">
        <v>0</v>
      </c>
      <c r="G7" s="8">
        <f t="shared" si="2"/>
        <v>0</v>
      </c>
      <c r="H7" s="21">
        <v>0</v>
      </c>
      <c r="I7" s="8">
        <f t="shared" si="3"/>
        <v>0</v>
      </c>
      <c r="J7" s="21">
        <v>0</v>
      </c>
      <c r="K7" s="8">
        <f t="shared" si="4"/>
        <v>0</v>
      </c>
      <c r="L7" s="21">
        <v>0</v>
      </c>
      <c r="M7" s="8">
        <f t="shared" si="5"/>
        <v>0</v>
      </c>
      <c r="N7" s="21">
        <v>3</v>
      </c>
      <c r="O7" s="8">
        <f t="shared" si="6"/>
        <v>0.08108108108108109</v>
      </c>
      <c r="P7" s="21">
        <v>0</v>
      </c>
      <c r="Q7" s="8">
        <f t="shared" si="7"/>
        <v>0</v>
      </c>
      <c r="R7" s="25">
        <f t="shared" si="8"/>
        <v>3</v>
      </c>
      <c r="S7" s="6">
        <f t="shared" si="9"/>
        <v>0.015957446808510637</v>
      </c>
    </row>
    <row r="8" spans="1:19" ht="38.25">
      <c r="A8" s="59" t="s">
        <v>146</v>
      </c>
      <c r="B8" s="21">
        <v>0</v>
      </c>
      <c r="C8" s="8">
        <f t="shared" si="0"/>
        <v>0</v>
      </c>
      <c r="D8" s="21">
        <v>0</v>
      </c>
      <c r="E8" s="8">
        <f t="shared" si="1"/>
        <v>0</v>
      </c>
      <c r="F8" s="21">
        <v>0</v>
      </c>
      <c r="G8" s="8">
        <f t="shared" si="2"/>
        <v>0</v>
      </c>
      <c r="H8" s="21">
        <v>0</v>
      </c>
      <c r="I8" s="8">
        <f t="shared" si="3"/>
        <v>0</v>
      </c>
      <c r="J8" s="21">
        <v>0</v>
      </c>
      <c r="K8" s="8">
        <f t="shared" si="4"/>
        <v>0</v>
      </c>
      <c r="L8" s="21">
        <v>0</v>
      </c>
      <c r="M8" s="8">
        <f t="shared" si="5"/>
        <v>0</v>
      </c>
      <c r="N8" s="21">
        <v>0</v>
      </c>
      <c r="O8" s="8">
        <f t="shared" si="6"/>
        <v>0</v>
      </c>
      <c r="P8" s="21">
        <v>0</v>
      </c>
      <c r="Q8" s="8">
        <f t="shared" si="7"/>
        <v>0</v>
      </c>
      <c r="R8" s="25">
        <f t="shared" si="8"/>
        <v>0</v>
      </c>
      <c r="S8" s="6">
        <f t="shared" si="9"/>
        <v>0</v>
      </c>
    </row>
    <row r="9" spans="1:19" ht="25.5">
      <c r="A9" s="59" t="s">
        <v>147</v>
      </c>
      <c r="B9" s="21">
        <v>3</v>
      </c>
      <c r="C9" s="8">
        <f t="shared" si="0"/>
        <v>0.5</v>
      </c>
      <c r="D9" s="21">
        <v>4</v>
      </c>
      <c r="E9" s="8">
        <f t="shared" si="1"/>
        <v>0.8</v>
      </c>
      <c r="F9" s="21">
        <v>3</v>
      </c>
      <c r="G9" s="8">
        <f t="shared" si="2"/>
        <v>0.17647058823529413</v>
      </c>
      <c r="H9" s="21">
        <v>5</v>
      </c>
      <c r="I9" s="8">
        <f t="shared" si="3"/>
        <v>0.2</v>
      </c>
      <c r="J9" s="21">
        <v>4</v>
      </c>
      <c r="K9" s="8">
        <f t="shared" si="4"/>
        <v>0.0975609756097561</v>
      </c>
      <c r="L9" s="21">
        <v>5</v>
      </c>
      <c r="M9" s="8">
        <f t="shared" si="5"/>
        <v>0.15151515151515152</v>
      </c>
      <c r="N9" s="21">
        <v>6</v>
      </c>
      <c r="O9" s="8">
        <f t="shared" si="6"/>
        <v>0.16216216216216217</v>
      </c>
      <c r="P9" s="21">
        <v>2</v>
      </c>
      <c r="Q9" s="8">
        <f t="shared" si="7"/>
        <v>0.08333333333333333</v>
      </c>
      <c r="R9" s="25">
        <f t="shared" si="8"/>
        <v>32</v>
      </c>
      <c r="S9" s="6">
        <f t="shared" si="9"/>
        <v>0.1702127659574468</v>
      </c>
    </row>
    <row r="10" spans="1:19" ht="25.5">
      <c r="A10" s="59" t="s">
        <v>149</v>
      </c>
      <c r="B10" s="21">
        <v>0</v>
      </c>
      <c r="C10" s="8">
        <f t="shared" si="0"/>
        <v>0</v>
      </c>
      <c r="D10" s="21">
        <v>0</v>
      </c>
      <c r="E10" s="8">
        <f t="shared" si="1"/>
        <v>0</v>
      </c>
      <c r="F10" s="21">
        <v>0</v>
      </c>
      <c r="G10" s="8">
        <f t="shared" si="2"/>
        <v>0</v>
      </c>
      <c r="H10" s="21">
        <v>0</v>
      </c>
      <c r="I10" s="8">
        <f t="shared" si="3"/>
        <v>0</v>
      </c>
      <c r="J10" s="21">
        <v>0</v>
      </c>
      <c r="K10" s="8">
        <f t="shared" si="4"/>
        <v>0</v>
      </c>
      <c r="L10" s="21">
        <v>0</v>
      </c>
      <c r="M10" s="8">
        <f t="shared" si="5"/>
        <v>0</v>
      </c>
      <c r="N10" s="21">
        <v>0</v>
      </c>
      <c r="O10" s="8">
        <f t="shared" si="6"/>
        <v>0</v>
      </c>
      <c r="P10" s="21">
        <v>0</v>
      </c>
      <c r="Q10" s="8">
        <f t="shared" si="7"/>
        <v>0</v>
      </c>
      <c r="R10" s="25">
        <f t="shared" si="8"/>
        <v>0</v>
      </c>
      <c r="S10" s="6">
        <f t="shared" si="9"/>
        <v>0</v>
      </c>
    </row>
    <row r="11" spans="1:19" ht="18">
      <c r="A11" s="59" t="s">
        <v>148</v>
      </c>
      <c r="B11" s="21">
        <v>0</v>
      </c>
      <c r="C11" s="8">
        <f t="shared" si="0"/>
        <v>0</v>
      </c>
      <c r="D11" s="21">
        <v>0</v>
      </c>
      <c r="E11" s="8">
        <f t="shared" si="1"/>
        <v>0</v>
      </c>
      <c r="F11" s="21">
        <v>0</v>
      </c>
      <c r="G11" s="8">
        <f t="shared" si="2"/>
        <v>0</v>
      </c>
      <c r="H11" s="21">
        <v>2</v>
      </c>
      <c r="I11" s="8">
        <f t="shared" si="3"/>
        <v>0.08</v>
      </c>
      <c r="J11" s="21">
        <v>3</v>
      </c>
      <c r="K11" s="8">
        <f t="shared" si="4"/>
        <v>0.07317073170731707</v>
      </c>
      <c r="L11" s="21">
        <v>1</v>
      </c>
      <c r="M11" s="8">
        <f t="shared" si="5"/>
        <v>0.030303030303030304</v>
      </c>
      <c r="N11" s="21">
        <v>1</v>
      </c>
      <c r="O11" s="8">
        <f t="shared" si="6"/>
        <v>0.02702702702702703</v>
      </c>
      <c r="P11" s="21">
        <v>0</v>
      </c>
      <c r="Q11" s="8">
        <f t="shared" si="7"/>
        <v>0</v>
      </c>
      <c r="R11" s="25">
        <f t="shared" si="8"/>
        <v>7</v>
      </c>
      <c r="S11" s="6">
        <f t="shared" si="9"/>
        <v>0.03723404255319149</v>
      </c>
    </row>
    <row r="12" spans="1:19" ht="42" customHeight="1">
      <c r="A12" s="11" t="s">
        <v>10</v>
      </c>
      <c r="B12" s="1">
        <f>SUM(B3:B11)</f>
        <v>6</v>
      </c>
      <c r="C12" s="9"/>
      <c r="D12" s="1">
        <f>SUM(D3:D11)</f>
        <v>5</v>
      </c>
      <c r="E12" s="9"/>
      <c r="F12" s="1">
        <f>SUM(F3:F11)</f>
        <v>17</v>
      </c>
      <c r="G12" s="9"/>
      <c r="H12" s="1">
        <f>SUM(H3:H11)</f>
        <v>25</v>
      </c>
      <c r="I12" s="9"/>
      <c r="J12" s="1">
        <f>SUM(J3:J11)</f>
        <v>41</v>
      </c>
      <c r="K12" s="9"/>
      <c r="L12" s="1">
        <f>SUM(L3:L11)</f>
        <v>33</v>
      </c>
      <c r="M12" s="9"/>
      <c r="N12" s="1">
        <f>SUM(N3:N11)</f>
        <v>37</v>
      </c>
      <c r="O12" s="9"/>
      <c r="P12" s="1">
        <f>SUM(P3:P11)</f>
        <v>24</v>
      </c>
      <c r="Q12" s="9"/>
      <c r="R12" s="26">
        <f>SUM(R3:R11)</f>
        <v>188</v>
      </c>
      <c r="S12" s="4">
        <f>SUM(S3:S11)</f>
        <v>1</v>
      </c>
    </row>
  </sheetData>
  <mergeCells count="1">
    <mergeCell ref="A1:S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A1" sqref="A1:S12"/>
    </sheetView>
  </sheetViews>
  <sheetFormatPr defaultColWidth="9.140625" defaultRowHeight="12.75"/>
  <cols>
    <col min="1" max="1" width="15.421875" style="0" customWidth="1"/>
    <col min="2" max="2" width="6.00390625" style="0" bestFit="1" customWidth="1"/>
    <col min="3" max="3" width="7.00390625" style="0" bestFit="1" customWidth="1"/>
    <col min="4" max="4" width="6.00390625" style="0" bestFit="1" customWidth="1"/>
    <col min="5" max="5" width="6.57421875" style="0" bestFit="1" customWidth="1"/>
    <col min="6" max="6" width="6.00390625" style="0" bestFit="1" customWidth="1"/>
    <col min="7" max="7" width="7.00390625" style="0" bestFit="1" customWidth="1"/>
    <col min="8" max="8" width="6.00390625" style="0" bestFit="1" customWidth="1"/>
    <col min="9" max="9" width="7.00390625" style="0" bestFit="1" customWidth="1"/>
    <col min="10" max="10" width="6.00390625" style="0" bestFit="1" customWidth="1"/>
    <col min="11" max="11" width="7.00390625" style="0" bestFit="1" customWidth="1"/>
    <col min="12" max="12" width="6.003906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  <col min="16" max="16" width="6.00390625" style="0" bestFit="1" customWidth="1"/>
    <col min="17" max="17" width="8.00390625" style="0" bestFit="1" customWidth="1"/>
    <col min="18" max="18" width="8.28125" style="0" bestFit="1" customWidth="1"/>
    <col min="19" max="19" width="7.28125" style="0" bestFit="1" customWidth="1"/>
  </cols>
  <sheetData>
    <row r="1" spans="1:19" ht="31.5" customHeight="1">
      <c r="A1" s="63" t="s">
        <v>150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5.5" customHeight="1">
      <c r="A2" s="5"/>
      <c r="B2" s="2" t="s">
        <v>2</v>
      </c>
      <c r="C2" s="7" t="s">
        <v>1</v>
      </c>
      <c r="D2" s="2" t="s">
        <v>3</v>
      </c>
      <c r="E2" s="7" t="s">
        <v>1</v>
      </c>
      <c r="F2" s="2" t="s">
        <v>4</v>
      </c>
      <c r="G2" s="7" t="s">
        <v>1</v>
      </c>
      <c r="H2" s="2" t="s">
        <v>5</v>
      </c>
      <c r="I2" s="7" t="s">
        <v>1</v>
      </c>
      <c r="J2" s="2" t="s">
        <v>6</v>
      </c>
      <c r="K2" s="7" t="s">
        <v>1</v>
      </c>
      <c r="L2" s="2" t="s">
        <v>7</v>
      </c>
      <c r="M2" s="7" t="s">
        <v>1</v>
      </c>
      <c r="N2" s="2" t="s">
        <v>8</v>
      </c>
      <c r="O2" s="7" t="s">
        <v>1</v>
      </c>
      <c r="P2" s="2" t="s">
        <v>9</v>
      </c>
      <c r="Q2" s="7" t="s">
        <v>1</v>
      </c>
      <c r="R2" s="2" t="s">
        <v>0</v>
      </c>
      <c r="S2" s="2" t="s">
        <v>1</v>
      </c>
    </row>
    <row r="3" spans="1:19" ht="18">
      <c r="A3" s="67" t="s">
        <v>151</v>
      </c>
      <c r="B3" s="21">
        <v>0</v>
      </c>
      <c r="C3" s="8">
        <f aca="true" t="shared" si="0" ref="C3:C11">B3/$B$12</f>
        <v>0</v>
      </c>
      <c r="D3" s="21">
        <v>0</v>
      </c>
      <c r="E3" s="8" t="e">
        <f aca="true" t="shared" si="1" ref="E3:E11">D3/$D$12</f>
        <v>#DIV/0!</v>
      </c>
      <c r="F3" s="21">
        <v>0</v>
      </c>
      <c r="G3" s="8">
        <f aca="true" t="shared" si="2" ref="G3:G11">F3/$F$12</f>
        <v>0</v>
      </c>
      <c r="H3" s="21">
        <v>0</v>
      </c>
      <c r="I3" s="8">
        <f aca="true" t="shared" si="3" ref="I3:I11">H3/$H$12</f>
        <v>0</v>
      </c>
      <c r="J3" s="21">
        <v>0</v>
      </c>
      <c r="K3" s="8">
        <f aca="true" t="shared" si="4" ref="K3:K11">J3/$J$12</f>
        <v>0</v>
      </c>
      <c r="L3" s="21">
        <v>0</v>
      </c>
      <c r="M3" s="8">
        <f aca="true" t="shared" si="5" ref="M3:M11">L3/$L$12</f>
        <v>0</v>
      </c>
      <c r="N3" s="21">
        <v>0</v>
      </c>
      <c r="O3" s="8">
        <f aca="true" t="shared" si="6" ref="O3:O11">N3/$N$12</f>
        <v>0</v>
      </c>
      <c r="P3" s="21">
        <v>0</v>
      </c>
      <c r="Q3" s="8">
        <f aca="true" t="shared" si="7" ref="Q3:Q11">P3/$P$12</f>
        <v>0</v>
      </c>
      <c r="R3" s="25">
        <f aca="true" t="shared" si="8" ref="R3:R11">B3+D3+F3+H3+J3+L3+N3+P3</f>
        <v>0</v>
      </c>
      <c r="S3" s="6">
        <f aca="true" t="shared" si="9" ref="S3:S11">R3/$R$12</f>
        <v>0</v>
      </c>
    </row>
    <row r="4" spans="1:19" ht="25.5">
      <c r="A4" s="67" t="s">
        <v>152</v>
      </c>
      <c r="B4" s="21">
        <v>6</v>
      </c>
      <c r="C4" s="8">
        <f t="shared" si="0"/>
        <v>0.75</v>
      </c>
      <c r="D4" s="21">
        <v>0</v>
      </c>
      <c r="E4" s="8" t="e">
        <f t="shared" si="1"/>
        <v>#DIV/0!</v>
      </c>
      <c r="F4" s="21">
        <v>3</v>
      </c>
      <c r="G4" s="8">
        <f t="shared" si="2"/>
        <v>0.75</v>
      </c>
      <c r="H4" s="21">
        <v>0</v>
      </c>
      <c r="I4" s="8">
        <f t="shared" si="3"/>
        <v>0</v>
      </c>
      <c r="J4" s="21">
        <v>0</v>
      </c>
      <c r="K4" s="8">
        <f t="shared" si="4"/>
        <v>0</v>
      </c>
      <c r="L4" s="21">
        <v>1</v>
      </c>
      <c r="M4" s="8">
        <f t="shared" si="5"/>
        <v>0.3333333333333333</v>
      </c>
      <c r="N4" s="21">
        <v>3</v>
      </c>
      <c r="O4" s="8">
        <f t="shared" si="6"/>
        <v>0.75</v>
      </c>
      <c r="P4" s="21">
        <v>0</v>
      </c>
      <c r="Q4" s="8">
        <f t="shared" si="7"/>
        <v>0</v>
      </c>
      <c r="R4" s="25">
        <f t="shared" si="8"/>
        <v>13</v>
      </c>
      <c r="S4" s="6">
        <f t="shared" si="9"/>
        <v>0.43333333333333335</v>
      </c>
    </row>
    <row r="5" spans="1:19" ht="18">
      <c r="A5" s="67" t="s">
        <v>153</v>
      </c>
      <c r="B5" s="21">
        <v>0</v>
      </c>
      <c r="C5" s="8">
        <f t="shared" si="0"/>
        <v>0</v>
      </c>
      <c r="D5" s="21">
        <v>0</v>
      </c>
      <c r="E5" s="8" t="e">
        <f t="shared" si="1"/>
        <v>#DIV/0!</v>
      </c>
      <c r="F5" s="21">
        <v>0</v>
      </c>
      <c r="G5" s="8">
        <f t="shared" si="2"/>
        <v>0</v>
      </c>
      <c r="H5" s="21">
        <v>0</v>
      </c>
      <c r="I5" s="8">
        <f t="shared" si="3"/>
        <v>0</v>
      </c>
      <c r="J5" s="21">
        <v>1</v>
      </c>
      <c r="K5" s="8">
        <f t="shared" si="4"/>
        <v>0.14285714285714285</v>
      </c>
      <c r="L5" s="21">
        <v>0</v>
      </c>
      <c r="M5" s="8">
        <f t="shared" si="5"/>
        <v>0</v>
      </c>
      <c r="N5" s="21">
        <v>0</v>
      </c>
      <c r="O5" s="8">
        <f t="shared" si="6"/>
        <v>0</v>
      </c>
      <c r="P5" s="21">
        <v>0</v>
      </c>
      <c r="Q5" s="8">
        <f t="shared" si="7"/>
        <v>0</v>
      </c>
      <c r="R5" s="25">
        <f t="shared" si="8"/>
        <v>1</v>
      </c>
      <c r="S5" s="6">
        <f t="shared" si="9"/>
        <v>0.03333333333333333</v>
      </c>
    </row>
    <row r="6" spans="1:19" ht="18">
      <c r="A6" s="67" t="s">
        <v>154</v>
      </c>
      <c r="B6" s="21">
        <v>0</v>
      </c>
      <c r="C6" s="8">
        <f t="shared" si="0"/>
        <v>0</v>
      </c>
      <c r="D6" s="21">
        <v>0</v>
      </c>
      <c r="E6" s="8" t="e">
        <f t="shared" si="1"/>
        <v>#DIV/0!</v>
      </c>
      <c r="F6" s="21">
        <v>0</v>
      </c>
      <c r="G6" s="8">
        <f t="shared" si="2"/>
        <v>0</v>
      </c>
      <c r="H6" s="21">
        <v>0</v>
      </c>
      <c r="I6" s="8">
        <f t="shared" si="3"/>
        <v>0</v>
      </c>
      <c r="J6" s="21">
        <v>0</v>
      </c>
      <c r="K6" s="8">
        <f t="shared" si="4"/>
        <v>0</v>
      </c>
      <c r="L6" s="21">
        <v>0</v>
      </c>
      <c r="M6" s="8">
        <f t="shared" si="5"/>
        <v>0</v>
      </c>
      <c r="N6" s="21">
        <v>0</v>
      </c>
      <c r="O6" s="8">
        <f t="shared" si="6"/>
        <v>0</v>
      </c>
      <c r="P6" s="21">
        <v>0</v>
      </c>
      <c r="Q6" s="8">
        <f t="shared" si="7"/>
        <v>0</v>
      </c>
      <c r="R6" s="25">
        <f t="shared" si="8"/>
        <v>0</v>
      </c>
      <c r="S6" s="6">
        <f t="shared" si="9"/>
        <v>0</v>
      </c>
    </row>
    <row r="7" spans="1:19" ht="18">
      <c r="A7" s="67" t="s">
        <v>155</v>
      </c>
      <c r="B7" s="21">
        <v>2</v>
      </c>
      <c r="C7" s="8">
        <f t="shared" si="0"/>
        <v>0.25</v>
      </c>
      <c r="D7" s="21">
        <v>0</v>
      </c>
      <c r="E7" s="8" t="e">
        <f t="shared" si="1"/>
        <v>#DIV/0!</v>
      </c>
      <c r="F7" s="21">
        <v>0</v>
      </c>
      <c r="G7" s="8">
        <f t="shared" si="2"/>
        <v>0</v>
      </c>
      <c r="H7" s="21">
        <v>0</v>
      </c>
      <c r="I7" s="8">
        <f t="shared" si="3"/>
        <v>0</v>
      </c>
      <c r="J7" s="21">
        <v>2</v>
      </c>
      <c r="K7" s="8">
        <f t="shared" si="4"/>
        <v>0.2857142857142857</v>
      </c>
      <c r="L7" s="21">
        <v>2</v>
      </c>
      <c r="M7" s="8">
        <f t="shared" si="5"/>
        <v>0.6666666666666666</v>
      </c>
      <c r="N7" s="21">
        <v>0</v>
      </c>
      <c r="O7" s="8">
        <f t="shared" si="6"/>
        <v>0</v>
      </c>
      <c r="P7" s="21">
        <v>0</v>
      </c>
      <c r="Q7" s="8">
        <f t="shared" si="7"/>
        <v>0</v>
      </c>
      <c r="R7" s="25">
        <f t="shared" si="8"/>
        <v>6</v>
      </c>
      <c r="S7" s="6">
        <f t="shared" si="9"/>
        <v>0.2</v>
      </c>
    </row>
    <row r="8" spans="1:19" ht="18">
      <c r="A8" s="67" t="s">
        <v>156</v>
      </c>
      <c r="B8" s="21">
        <v>0</v>
      </c>
      <c r="C8" s="8">
        <f t="shared" si="0"/>
        <v>0</v>
      </c>
      <c r="D8" s="21">
        <v>0</v>
      </c>
      <c r="E8" s="8" t="e">
        <f t="shared" si="1"/>
        <v>#DIV/0!</v>
      </c>
      <c r="F8" s="21">
        <v>0</v>
      </c>
      <c r="G8" s="8">
        <f t="shared" si="2"/>
        <v>0</v>
      </c>
      <c r="H8" s="21">
        <v>0</v>
      </c>
      <c r="I8" s="8">
        <f t="shared" si="3"/>
        <v>0</v>
      </c>
      <c r="J8" s="21">
        <v>0</v>
      </c>
      <c r="K8" s="8">
        <f t="shared" si="4"/>
        <v>0</v>
      </c>
      <c r="L8" s="21">
        <v>0</v>
      </c>
      <c r="M8" s="8">
        <f t="shared" si="5"/>
        <v>0</v>
      </c>
      <c r="N8" s="21">
        <v>0</v>
      </c>
      <c r="O8" s="8">
        <f t="shared" si="6"/>
        <v>0</v>
      </c>
      <c r="P8" s="21">
        <v>0</v>
      </c>
      <c r="Q8" s="8">
        <f t="shared" si="7"/>
        <v>0</v>
      </c>
      <c r="R8" s="25">
        <f t="shared" si="8"/>
        <v>0</v>
      </c>
      <c r="S8" s="6">
        <f t="shared" si="9"/>
        <v>0</v>
      </c>
    </row>
    <row r="9" spans="1:19" ht="18">
      <c r="A9" s="67" t="s">
        <v>157</v>
      </c>
      <c r="B9" s="21">
        <v>0</v>
      </c>
      <c r="C9" s="8">
        <f t="shared" si="0"/>
        <v>0</v>
      </c>
      <c r="D9" s="21">
        <v>0</v>
      </c>
      <c r="E9" s="8" t="e">
        <f t="shared" si="1"/>
        <v>#DIV/0!</v>
      </c>
      <c r="F9" s="21">
        <v>1</v>
      </c>
      <c r="G9" s="8">
        <f t="shared" si="2"/>
        <v>0.25</v>
      </c>
      <c r="H9" s="21">
        <v>0</v>
      </c>
      <c r="I9" s="8">
        <f t="shared" si="3"/>
        <v>0</v>
      </c>
      <c r="J9" s="21">
        <v>1</v>
      </c>
      <c r="K9" s="8">
        <f t="shared" si="4"/>
        <v>0.14285714285714285</v>
      </c>
      <c r="L9" s="21">
        <v>0</v>
      </c>
      <c r="M9" s="8">
        <f t="shared" si="5"/>
        <v>0</v>
      </c>
      <c r="N9" s="21">
        <v>0</v>
      </c>
      <c r="O9" s="8">
        <f t="shared" si="6"/>
        <v>0</v>
      </c>
      <c r="P9" s="21">
        <v>1</v>
      </c>
      <c r="Q9" s="8">
        <f t="shared" si="7"/>
        <v>1</v>
      </c>
      <c r="R9" s="25">
        <f t="shared" si="8"/>
        <v>3</v>
      </c>
      <c r="S9" s="6">
        <f t="shared" si="9"/>
        <v>0.1</v>
      </c>
    </row>
    <row r="10" spans="1:19" ht="18">
      <c r="A10" s="67" t="s">
        <v>158</v>
      </c>
      <c r="B10" s="21">
        <v>0</v>
      </c>
      <c r="C10" s="8">
        <f t="shared" si="0"/>
        <v>0</v>
      </c>
      <c r="D10" s="21">
        <v>0</v>
      </c>
      <c r="E10" s="8" t="e">
        <f t="shared" si="1"/>
        <v>#DIV/0!</v>
      </c>
      <c r="F10" s="21">
        <v>0</v>
      </c>
      <c r="G10" s="8">
        <f t="shared" si="2"/>
        <v>0</v>
      </c>
      <c r="H10" s="21">
        <v>2</v>
      </c>
      <c r="I10" s="8">
        <f t="shared" si="3"/>
        <v>0.6666666666666666</v>
      </c>
      <c r="J10" s="21">
        <v>3</v>
      </c>
      <c r="K10" s="8">
        <f t="shared" si="4"/>
        <v>0.42857142857142855</v>
      </c>
      <c r="L10" s="21">
        <v>0</v>
      </c>
      <c r="M10" s="8">
        <f t="shared" si="5"/>
        <v>0</v>
      </c>
      <c r="N10" s="21">
        <v>0</v>
      </c>
      <c r="O10" s="8">
        <f t="shared" si="6"/>
        <v>0</v>
      </c>
      <c r="P10" s="21">
        <v>0</v>
      </c>
      <c r="Q10" s="8">
        <f t="shared" si="7"/>
        <v>0</v>
      </c>
      <c r="R10" s="25">
        <f t="shared" si="8"/>
        <v>5</v>
      </c>
      <c r="S10" s="6">
        <f t="shared" si="9"/>
        <v>0.16666666666666666</v>
      </c>
    </row>
    <row r="11" spans="1:19" ht="25.5">
      <c r="A11" s="67" t="s">
        <v>159</v>
      </c>
      <c r="B11" s="21">
        <v>0</v>
      </c>
      <c r="C11" s="8">
        <f t="shared" si="0"/>
        <v>0</v>
      </c>
      <c r="D11" s="21">
        <v>0</v>
      </c>
      <c r="E11" s="8" t="e">
        <f t="shared" si="1"/>
        <v>#DIV/0!</v>
      </c>
      <c r="F11" s="21">
        <v>0</v>
      </c>
      <c r="G11" s="8">
        <f t="shared" si="2"/>
        <v>0</v>
      </c>
      <c r="H11" s="21">
        <v>1</v>
      </c>
      <c r="I11" s="8">
        <f t="shared" si="3"/>
        <v>0.3333333333333333</v>
      </c>
      <c r="J11" s="21">
        <v>0</v>
      </c>
      <c r="K11" s="8">
        <f t="shared" si="4"/>
        <v>0</v>
      </c>
      <c r="L11" s="21">
        <v>0</v>
      </c>
      <c r="M11" s="8">
        <f t="shared" si="5"/>
        <v>0</v>
      </c>
      <c r="N11" s="21">
        <v>1</v>
      </c>
      <c r="O11" s="8">
        <f t="shared" si="6"/>
        <v>0.25</v>
      </c>
      <c r="P11" s="21">
        <v>0</v>
      </c>
      <c r="Q11" s="8">
        <f t="shared" si="7"/>
        <v>0</v>
      </c>
      <c r="R11" s="25">
        <f t="shared" si="8"/>
        <v>2</v>
      </c>
      <c r="S11" s="6">
        <f t="shared" si="9"/>
        <v>0.06666666666666667</v>
      </c>
    </row>
    <row r="12" spans="1:19" ht="42" customHeight="1">
      <c r="A12" s="11" t="s">
        <v>10</v>
      </c>
      <c r="B12" s="1">
        <f>SUM(B3:B11)</f>
        <v>8</v>
      </c>
      <c r="C12" s="9"/>
      <c r="D12" s="1">
        <f>SUM(D3:D11)</f>
        <v>0</v>
      </c>
      <c r="E12" s="9"/>
      <c r="F12" s="1">
        <f>SUM(F3:F11)</f>
        <v>4</v>
      </c>
      <c r="G12" s="9"/>
      <c r="H12" s="1">
        <f>SUM(H3:H11)</f>
        <v>3</v>
      </c>
      <c r="I12" s="9"/>
      <c r="J12" s="1">
        <f>SUM(J3:J11)</f>
        <v>7</v>
      </c>
      <c r="K12" s="9"/>
      <c r="L12" s="1">
        <f>SUM(L3:L11)</f>
        <v>3</v>
      </c>
      <c r="M12" s="9"/>
      <c r="N12" s="1">
        <f>SUM(N3:N11)</f>
        <v>4</v>
      </c>
      <c r="O12" s="9"/>
      <c r="P12" s="1">
        <f>SUM(P3:P11)</f>
        <v>1</v>
      </c>
      <c r="Q12" s="9"/>
      <c r="R12" s="26">
        <f>SUM(R3:R11)</f>
        <v>30</v>
      </c>
      <c r="S12" s="4">
        <f>SUM(S3:S11)</f>
        <v>1</v>
      </c>
    </row>
  </sheetData>
  <mergeCells count="1">
    <mergeCell ref="A1:S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L9" sqref="L9"/>
    </sheetView>
  </sheetViews>
  <sheetFormatPr defaultColWidth="9.140625" defaultRowHeight="12.75"/>
  <cols>
    <col min="1" max="1" width="16.28125" style="0" customWidth="1"/>
    <col min="2" max="2" width="6.00390625" style="0" bestFit="1" customWidth="1"/>
    <col min="3" max="3" width="7.00390625" style="0" bestFit="1" customWidth="1"/>
    <col min="4" max="4" width="6.00390625" style="0" bestFit="1" customWidth="1"/>
    <col min="5" max="5" width="7.00390625" style="0" bestFit="1" customWidth="1"/>
    <col min="6" max="6" width="6.00390625" style="0" bestFit="1" customWidth="1"/>
    <col min="7" max="7" width="7.00390625" style="0" bestFit="1" customWidth="1"/>
    <col min="8" max="8" width="6.00390625" style="0" bestFit="1" customWidth="1"/>
    <col min="10" max="10" width="6.00390625" style="0" bestFit="1" customWidth="1"/>
    <col min="11" max="11" width="7.00390625" style="0" bestFit="1" customWidth="1"/>
    <col min="12" max="12" width="6.00390625" style="0" bestFit="1" customWidth="1"/>
    <col min="13" max="13" width="7.00390625" style="0" bestFit="1" customWidth="1"/>
    <col min="14" max="14" width="6.00390625" style="0" bestFit="1" customWidth="1"/>
    <col min="16" max="16" width="6.00390625" style="0" bestFit="1" customWidth="1"/>
    <col min="17" max="17" width="7.00390625" style="0" bestFit="1" customWidth="1"/>
    <col min="18" max="18" width="8.28125" style="0" bestFit="1" customWidth="1"/>
    <col min="19" max="19" width="7.28125" style="0" bestFit="1" customWidth="1"/>
  </cols>
  <sheetData>
    <row r="1" spans="1:19" ht="31.5" customHeight="1">
      <c r="A1" s="63" t="s">
        <v>160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5.5" customHeight="1">
      <c r="A2" s="5"/>
      <c r="B2" s="2" t="s">
        <v>2</v>
      </c>
      <c r="C2" s="7" t="s">
        <v>1</v>
      </c>
      <c r="D2" s="2" t="s">
        <v>3</v>
      </c>
      <c r="E2" s="7" t="s">
        <v>1</v>
      </c>
      <c r="F2" s="2" t="s">
        <v>4</v>
      </c>
      <c r="G2" s="7" t="s">
        <v>1</v>
      </c>
      <c r="H2" s="2" t="s">
        <v>5</v>
      </c>
      <c r="I2" s="7" t="s">
        <v>1</v>
      </c>
      <c r="J2" s="2" t="s">
        <v>6</v>
      </c>
      <c r="K2" s="7" t="s">
        <v>1</v>
      </c>
      <c r="L2" s="2" t="s">
        <v>7</v>
      </c>
      <c r="M2" s="7" t="s">
        <v>1</v>
      </c>
      <c r="N2" s="2" t="s">
        <v>8</v>
      </c>
      <c r="O2" s="7" t="s">
        <v>1</v>
      </c>
      <c r="P2" s="2" t="s">
        <v>9</v>
      </c>
      <c r="Q2" s="7" t="s">
        <v>1</v>
      </c>
      <c r="R2" s="2" t="s">
        <v>0</v>
      </c>
      <c r="S2" s="2" t="s">
        <v>1</v>
      </c>
    </row>
    <row r="3" spans="1:19" ht="25.5">
      <c r="A3" s="67" t="s">
        <v>161</v>
      </c>
      <c r="B3" s="21">
        <v>6</v>
      </c>
      <c r="C3" s="8">
        <f aca="true" t="shared" si="0" ref="C3:C11">B3/$B$12</f>
        <v>0.13636363636363635</v>
      </c>
      <c r="D3" s="21">
        <v>14</v>
      </c>
      <c r="E3" s="8">
        <f aca="true" t="shared" si="1" ref="E3:E11">D3/$D$12</f>
        <v>0.2413793103448276</v>
      </c>
      <c r="F3" s="21">
        <v>29</v>
      </c>
      <c r="G3" s="8">
        <f aca="true" t="shared" si="2" ref="G3:G11">F3/$F$12</f>
        <v>0.28431372549019607</v>
      </c>
      <c r="H3" s="21">
        <v>15</v>
      </c>
      <c r="I3" s="8">
        <f aca="true" t="shared" si="3" ref="I3:I11">H3/$H$12</f>
        <v>0.13392857142857142</v>
      </c>
      <c r="J3" s="21">
        <v>8</v>
      </c>
      <c r="K3" s="8">
        <f aca="true" t="shared" si="4" ref="K3:K11">J3/$J$12</f>
        <v>0.05755395683453238</v>
      </c>
      <c r="L3" s="21">
        <v>17</v>
      </c>
      <c r="M3" s="8">
        <f aca="true" t="shared" si="5" ref="M3:M11">L3/$L$12</f>
        <v>0.125</v>
      </c>
      <c r="N3" s="21">
        <v>14</v>
      </c>
      <c r="O3" s="8">
        <f aca="true" t="shared" si="6" ref="O3:O11">N3/$N$12</f>
        <v>0.14285714285714285</v>
      </c>
      <c r="P3" s="21">
        <v>24</v>
      </c>
      <c r="Q3" s="8">
        <f aca="true" t="shared" si="7" ref="Q3:Q11">P3/$P$12</f>
        <v>0.19834710743801653</v>
      </c>
      <c r="R3" s="25">
        <f aca="true" t="shared" si="8" ref="R3:R11">B3+D3+F3+H3+J3+L3+N3+P3</f>
        <v>127</v>
      </c>
      <c r="S3" s="6">
        <f aca="true" t="shared" si="9" ref="S3:S11">R3/$R$12</f>
        <v>0.15679012345679014</v>
      </c>
    </row>
    <row r="4" spans="1:19" ht="18">
      <c r="A4" s="67" t="s">
        <v>162</v>
      </c>
      <c r="B4" s="21">
        <v>1</v>
      </c>
      <c r="C4" s="8">
        <f t="shared" si="0"/>
        <v>0.022727272727272728</v>
      </c>
      <c r="D4" s="21">
        <v>0</v>
      </c>
      <c r="E4" s="8">
        <f t="shared" si="1"/>
        <v>0</v>
      </c>
      <c r="F4" s="21">
        <v>5</v>
      </c>
      <c r="G4" s="8">
        <f t="shared" si="2"/>
        <v>0.049019607843137254</v>
      </c>
      <c r="H4" s="21">
        <v>5</v>
      </c>
      <c r="I4" s="8">
        <f t="shared" si="3"/>
        <v>0.044642857142857144</v>
      </c>
      <c r="J4" s="21">
        <v>4</v>
      </c>
      <c r="K4" s="8">
        <f t="shared" si="4"/>
        <v>0.02877697841726619</v>
      </c>
      <c r="L4" s="21">
        <v>6</v>
      </c>
      <c r="M4" s="8">
        <f t="shared" si="5"/>
        <v>0.04411764705882353</v>
      </c>
      <c r="N4" s="21">
        <v>0</v>
      </c>
      <c r="O4" s="8">
        <f t="shared" si="6"/>
        <v>0</v>
      </c>
      <c r="P4" s="21">
        <v>4</v>
      </c>
      <c r="Q4" s="8">
        <f t="shared" si="7"/>
        <v>0.03305785123966942</v>
      </c>
      <c r="R4" s="25">
        <f t="shared" si="8"/>
        <v>25</v>
      </c>
      <c r="S4" s="6">
        <f t="shared" si="9"/>
        <v>0.030864197530864196</v>
      </c>
    </row>
    <row r="5" spans="1:19" ht="25.5">
      <c r="A5" s="67" t="s">
        <v>163</v>
      </c>
      <c r="B5" s="21">
        <v>0</v>
      </c>
      <c r="C5" s="8">
        <f t="shared" si="0"/>
        <v>0</v>
      </c>
      <c r="D5" s="21">
        <v>0</v>
      </c>
      <c r="E5" s="8">
        <f t="shared" si="1"/>
        <v>0</v>
      </c>
      <c r="F5" s="21">
        <v>0</v>
      </c>
      <c r="G5" s="8">
        <f t="shared" si="2"/>
        <v>0</v>
      </c>
      <c r="H5" s="21">
        <v>1</v>
      </c>
      <c r="I5" s="8">
        <f t="shared" si="3"/>
        <v>0.008928571428571428</v>
      </c>
      <c r="J5" s="21">
        <v>4</v>
      </c>
      <c r="K5" s="8">
        <f t="shared" si="4"/>
        <v>0.02877697841726619</v>
      </c>
      <c r="L5" s="21">
        <v>3</v>
      </c>
      <c r="M5" s="8">
        <f t="shared" si="5"/>
        <v>0.022058823529411766</v>
      </c>
      <c r="N5" s="21">
        <v>0</v>
      </c>
      <c r="O5" s="8">
        <f t="shared" si="6"/>
        <v>0</v>
      </c>
      <c r="P5" s="21">
        <v>0</v>
      </c>
      <c r="Q5" s="8">
        <f t="shared" si="7"/>
        <v>0</v>
      </c>
      <c r="R5" s="25">
        <f t="shared" si="8"/>
        <v>8</v>
      </c>
      <c r="S5" s="6">
        <f t="shared" si="9"/>
        <v>0.009876543209876543</v>
      </c>
    </row>
    <row r="6" spans="1:19" ht="18">
      <c r="A6" s="67" t="s">
        <v>164</v>
      </c>
      <c r="B6" s="21">
        <v>4</v>
      </c>
      <c r="C6" s="8">
        <f t="shared" si="0"/>
        <v>0.09090909090909091</v>
      </c>
      <c r="D6" s="21">
        <v>9</v>
      </c>
      <c r="E6" s="8">
        <f t="shared" si="1"/>
        <v>0.15517241379310345</v>
      </c>
      <c r="F6" s="21">
        <v>21</v>
      </c>
      <c r="G6" s="8">
        <f t="shared" si="2"/>
        <v>0.20588235294117646</v>
      </c>
      <c r="H6" s="21">
        <v>12</v>
      </c>
      <c r="I6" s="8">
        <f t="shared" si="3"/>
        <v>0.10714285714285714</v>
      </c>
      <c r="J6" s="21">
        <v>21</v>
      </c>
      <c r="K6" s="8">
        <f t="shared" si="4"/>
        <v>0.1510791366906475</v>
      </c>
      <c r="L6" s="21">
        <v>15</v>
      </c>
      <c r="M6" s="8">
        <f t="shared" si="5"/>
        <v>0.11029411764705882</v>
      </c>
      <c r="N6" s="21">
        <v>16</v>
      </c>
      <c r="O6" s="8">
        <f t="shared" si="6"/>
        <v>0.16326530612244897</v>
      </c>
      <c r="P6" s="21">
        <v>21</v>
      </c>
      <c r="Q6" s="8">
        <f t="shared" si="7"/>
        <v>0.17355371900826447</v>
      </c>
      <c r="R6" s="25">
        <f t="shared" si="8"/>
        <v>119</v>
      </c>
      <c r="S6" s="6">
        <f t="shared" si="9"/>
        <v>0.1469135802469136</v>
      </c>
    </row>
    <row r="7" spans="1:19" ht="25.5">
      <c r="A7" s="67" t="s">
        <v>165</v>
      </c>
      <c r="B7" s="21">
        <v>0</v>
      </c>
      <c r="C7" s="8">
        <f t="shared" si="0"/>
        <v>0</v>
      </c>
      <c r="D7" s="21">
        <v>0</v>
      </c>
      <c r="E7" s="8">
        <f t="shared" si="1"/>
        <v>0</v>
      </c>
      <c r="F7" s="21">
        <v>0</v>
      </c>
      <c r="G7" s="8">
        <f t="shared" si="2"/>
        <v>0</v>
      </c>
      <c r="H7" s="21">
        <v>0</v>
      </c>
      <c r="I7" s="8">
        <f t="shared" si="3"/>
        <v>0</v>
      </c>
      <c r="J7" s="21">
        <v>0</v>
      </c>
      <c r="K7" s="8">
        <f t="shared" si="4"/>
        <v>0</v>
      </c>
      <c r="L7" s="21">
        <v>0</v>
      </c>
      <c r="M7" s="8">
        <f t="shared" si="5"/>
        <v>0</v>
      </c>
      <c r="N7" s="21">
        <v>0</v>
      </c>
      <c r="O7" s="8">
        <f t="shared" si="6"/>
        <v>0</v>
      </c>
      <c r="P7" s="21">
        <v>0</v>
      </c>
      <c r="Q7" s="8">
        <f t="shared" si="7"/>
        <v>0</v>
      </c>
      <c r="R7" s="25">
        <f t="shared" si="8"/>
        <v>0</v>
      </c>
      <c r="S7" s="6">
        <f t="shared" si="9"/>
        <v>0</v>
      </c>
    </row>
    <row r="8" spans="1:19" ht="25.5">
      <c r="A8" s="67" t="s">
        <v>166</v>
      </c>
      <c r="B8" s="21">
        <v>8</v>
      </c>
      <c r="C8" s="8">
        <f t="shared" si="0"/>
        <v>0.18181818181818182</v>
      </c>
      <c r="D8" s="21">
        <v>11</v>
      </c>
      <c r="E8" s="8">
        <f t="shared" si="1"/>
        <v>0.1896551724137931</v>
      </c>
      <c r="F8" s="21">
        <v>13</v>
      </c>
      <c r="G8" s="8">
        <f t="shared" si="2"/>
        <v>0.12745098039215685</v>
      </c>
      <c r="H8" s="21">
        <v>25</v>
      </c>
      <c r="I8" s="8">
        <f t="shared" si="3"/>
        <v>0.22321428571428573</v>
      </c>
      <c r="J8" s="21">
        <v>30</v>
      </c>
      <c r="K8" s="8">
        <f t="shared" si="4"/>
        <v>0.2158273381294964</v>
      </c>
      <c r="L8" s="21">
        <v>24</v>
      </c>
      <c r="M8" s="8">
        <f t="shared" si="5"/>
        <v>0.17647058823529413</v>
      </c>
      <c r="N8" s="21">
        <v>13</v>
      </c>
      <c r="O8" s="8">
        <f t="shared" si="6"/>
        <v>0.1326530612244898</v>
      </c>
      <c r="P8" s="21">
        <v>14</v>
      </c>
      <c r="Q8" s="8">
        <f t="shared" si="7"/>
        <v>0.11570247933884298</v>
      </c>
      <c r="R8" s="25">
        <f t="shared" si="8"/>
        <v>138</v>
      </c>
      <c r="S8" s="6">
        <f t="shared" si="9"/>
        <v>0.17037037037037037</v>
      </c>
    </row>
    <row r="9" spans="1:19" ht="25.5">
      <c r="A9" s="67" t="s">
        <v>167</v>
      </c>
      <c r="B9" s="21">
        <v>1</v>
      </c>
      <c r="C9" s="8">
        <f t="shared" si="0"/>
        <v>0.022727272727272728</v>
      </c>
      <c r="D9" s="21">
        <v>2</v>
      </c>
      <c r="E9" s="8">
        <f t="shared" si="1"/>
        <v>0.034482758620689655</v>
      </c>
      <c r="F9" s="21">
        <v>7</v>
      </c>
      <c r="G9" s="8">
        <f t="shared" si="2"/>
        <v>0.06862745098039216</v>
      </c>
      <c r="H9" s="21">
        <v>6</v>
      </c>
      <c r="I9" s="8">
        <f t="shared" si="3"/>
        <v>0.05357142857142857</v>
      </c>
      <c r="J9" s="21">
        <v>5</v>
      </c>
      <c r="K9" s="8">
        <f t="shared" si="4"/>
        <v>0.03597122302158273</v>
      </c>
      <c r="L9" s="21">
        <v>7</v>
      </c>
      <c r="M9" s="8">
        <f t="shared" si="5"/>
        <v>0.051470588235294115</v>
      </c>
      <c r="N9" s="21">
        <v>14</v>
      </c>
      <c r="O9" s="8">
        <f t="shared" si="6"/>
        <v>0.14285714285714285</v>
      </c>
      <c r="P9" s="21">
        <v>7</v>
      </c>
      <c r="Q9" s="8">
        <f t="shared" si="7"/>
        <v>0.05785123966942149</v>
      </c>
      <c r="R9" s="25">
        <f t="shared" si="8"/>
        <v>49</v>
      </c>
      <c r="S9" s="6">
        <f t="shared" si="9"/>
        <v>0.06049382716049383</v>
      </c>
    </row>
    <row r="10" spans="1:19" ht="18">
      <c r="A10" s="67" t="s">
        <v>168</v>
      </c>
      <c r="B10" s="21">
        <v>3</v>
      </c>
      <c r="C10" s="8">
        <f t="shared" si="0"/>
        <v>0.06818181818181818</v>
      </c>
      <c r="D10" s="21">
        <v>2</v>
      </c>
      <c r="E10" s="8">
        <f t="shared" si="1"/>
        <v>0.034482758620689655</v>
      </c>
      <c r="F10" s="21">
        <v>9</v>
      </c>
      <c r="G10" s="8">
        <f t="shared" si="2"/>
        <v>0.08823529411764706</v>
      </c>
      <c r="H10" s="21">
        <v>13</v>
      </c>
      <c r="I10" s="8">
        <f t="shared" si="3"/>
        <v>0.11607142857142858</v>
      </c>
      <c r="J10" s="21">
        <v>33</v>
      </c>
      <c r="K10" s="8">
        <f t="shared" si="4"/>
        <v>0.23741007194244604</v>
      </c>
      <c r="L10" s="21">
        <v>32</v>
      </c>
      <c r="M10" s="8">
        <f t="shared" si="5"/>
        <v>0.23529411764705882</v>
      </c>
      <c r="N10" s="21">
        <v>18</v>
      </c>
      <c r="O10" s="8">
        <f t="shared" si="6"/>
        <v>0.1836734693877551</v>
      </c>
      <c r="P10" s="21">
        <v>11</v>
      </c>
      <c r="Q10" s="8">
        <f t="shared" si="7"/>
        <v>0.09090909090909091</v>
      </c>
      <c r="R10" s="25">
        <f t="shared" si="8"/>
        <v>121</v>
      </c>
      <c r="S10" s="6">
        <f t="shared" si="9"/>
        <v>0.14938271604938272</v>
      </c>
    </row>
    <row r="11" spans="1:19" ht="25.5">
      <c r="A11" s="67" t="s">
        <v>169</v>
      </c>
      <c r="B11" s="21">
        <v>21</v>
      </c>
      <c r="C11" s="8">
        <f t="shared" si="0"/>
        <v>0.4772727272727273</v>
      </c>
      <c r="D11" s="21">
        <v>20</v>
      </c>
      <c r="E11" s="8">
        <f t="shared" si="1"/>
        <v>0.3448275862068966</v>
      </c>
      <c r="F11" s="21">
        <v>18</v>
      </c>
      <c r="G11" s="8">
        <f t="shared" si="2"/>
        <v>0.17647058823529413</v>
      </c>
      <c r="H11" s="21">
        <v>35</v>
      </c>
      <c r="I11" s="8">
        <f t="shared" si="3"/>
        <v>0.3125</v>
      </c>
      <c r="J11" s="21">
        <v>34</v>
      </c>
      <c r="K11" s="8">
        <f t="shared" si="4"/>
        <v>0.2446043165467626</v>
      </c>
      <c r="L11" s="21">
        <v>32</v>
      </c>
      <c r="M11" s="8">
        <f t="shared" si="5"/>
        <v>0.23529411764705882</v>
      </c>
      <c r="N11" s="21">
        <v>23</v>
      </c>
      <c r="O11" s="8">
        <f t="shared" si="6"/>
        <v>0.23469387755102042</v>
      </c>
      <c r="P11" s="21">
        <v>40</v>
      </c>
      <c r="Q11" s="8">
        <f t="shared" si="7"/>
        <v>0.3305785123966942</v>
      </c>
      <c r="R11" s="25">
        <f t="shared" si="8"/>
        <v>223</v>
      </c>
      <c r="S11" s="6">
        <f t="shared" si="9"/>
        <v>0.27530864197530863</v>
      </c>
    </row>
    <row r="12" spans="1:19" ht="42" customHeight="1">
      <c r="A12" s="11" t="s">
        <v>10</v>
      </c>
      <c r="B12" s="1">
        <f>SUM(B3:B11)</f>
        <v>44</v>
      </c>
      <c r="C12" s="9"/>
      <c r="D12" s="1">
        <f>SUM(D3:D11)</f>
        <v>58</v>
      </c>
      <c r="E12" s="9"/>
      <c r="F12" s="1">
        <f>SUM(F3:F11)</f>
        <v>102</v>
      </c>
      <c r="G12" s="9"/>
      <c r="H12" s="1">
        <f>SUM(H3:H11)</f>
        <v>112</v>
      </c>
      <c r="I12" s="9"/>
      <c r="J12" s="1">
        <f>SUM(J3:J11)</f>
        <v>139</v>
      </c>
      <c r="K12" s="9"/>
      <c r="L12" s="1">
        <f>SUM(L3:L11)</f>
        <v>136</v>
      </c>
      <c r="M12" s="9"/>
      <c r="N12" s="1">
        <f>SUM(N3:N11)</f>
        <v>98</v>
      </c>
      <c r="O12" s="9"/>
      <c r="P12" s="1">
        <f>SUM(P3:P11)</f>
        <v>121</v>
      </c>
      <c r="Q12" s="9"/>
      <c r="R12" s="26">
        <f>SUM(R3:R11)</f>
        <v>810</v>
      </c>
      <c r="S12" s="4">
        <f>SUM(S3:S11)</f>
        <v>1</v>
      </c>
    </row>
  </sheetData>
  <mergeCells count="1">
    <mergeCell ref="A1:S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A1" sqref="A1:S1"/>
    </sheetView>
  </sheetViews>
  <sheetFormatPr defaultColWidth="9.140625" defaultRowHeight="12.75"/>
  <cols>
    <col min="1" max="1" width="14.140625" style="0" customWidth="1"/>
    <col min="2" max="2" width="6.00390625" style="0" bestFit="1" customWidth="1"/>
    <col min="3" max="3" width="7.00390625" style="0" bestFit="1" customWidth="1"/>
    <col min="4" max="4" width="6.00390625" style="0" bestFit="1" customWidth="1"/>
    <col min="5" max="5" width="7.00390625" style="0" bestFit="1" customWidth="1"/>
    <col min="6" max="6" width="6.00390625" style="0" bestFit="1" customWidth="1"/>
    <col min="7" max="7" width="7.00390625" style="0" bestFit="1" customWidth="1"/>
    <col min="8" max="8" width="6.00390625" style="0" bestFit="1" customWidth="1"/>
    <col min="9" max="9" width="7.00390625" style="0" bestFit="1" customWidth="1"/>
    <col min="10" max="10" width="6.00390625" style="0" bestFit="1" customWidth="1"/>
    <col min="11" max="11" width="7.00390625" style="0" bestFit="1" customWidth="1"/>
    <col min="12" max="12" width="6.003906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  <col min="16" max="16" width="6.00390625" style="0" bestFit="1" customWidth="1"/>
    <col min="17" max="17" width="7.00390625" style="0" bestFit="1" customWidth="1"/>
    <col min="18" max="18" width="8.28125" style="0" bestFit="1" customWidth="1"/>
    <col min="19" max="19" width="7.28125" style="0" bestFit="1" customWidth="1"/>
  </cols>
  <sheetData>
    <row r="1" spans="1:19" ht="31.5" customHeight="1">
      <c r="A1" s="63" t="s">
        <v>170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5.5" customHeight="1">
      <c r="A2" s="5"/>
      <c r="B2" s="2" t="s">
        <v>2</v>
      </c>
      <c r="C2" s="7" t="s">
        <v>1</v>
      </c>
      <c r="D2" s="2" t="s">
        <v>3</v>
      </c>
      <c r="E2" s="7" t="s">
        <v>1</v>
      </c>
      <c r="F2" s="2" t="s">
        <v>4</v>
      </c>
      <c r="G2" s="7" t="s">
        <v>1</v>
      </c>
      <c r="H2" s="2" t="s">
        <v>5</v>
      </c>
      <c r="I2" s="7" t="s">
        <v>1</v>
      </c>
      <c r="J2" s="2" t="s">
        <v>6</v>
      </c>
      <c r="K2" s="7" t="s">
        <v>1</v>
      </c>
      <c r="L2" s="2" t="s">
        <v>7</v>
      </c>
      <c r="M2" s="7" t="s">
        <v>1</v>
      </c>
      <c r="N2" s="2" t="s">
        <v>8</v>
      </c>
      <c r="O2" s="7" t="s">
        <v>1</v>
      </c>
      <c r="P2" s="2" t="s">
        <v>9</v>
      </c>
      <c r="Q2" s="7" t="s">
        <v>1</v>
      </c>
      <c r="R2" s="2" t="s">
        <v>0</v>
      </c>
      <c r="S2" s="2" t="s">
        <v>1</v>
      </c>
    </row>
    <row r="3" spans="1:19" ht="25.5">
      <c r="A3" s="59" t="s">
        <v>171</v>
      </c>
      <c r="B3" s="21">
        <v>0</v>
      </c>
      <c r="C3" s="8">
        <f aca="true" t="shared" si="0" ref="C3:C11">B3/$B$12</f>
        <v>0</v>
      </c>
      <c r="D3" s="21">
        <v>0</v>
      </c>
      <c r="E3" s="8">
        <f aca="true" t="shared" si="1" ref="E3:E11">D3/$D$12</f>
        <v>0</v>
      </c>
      <c r="F3" s="21">
        <v>0</v>
      </c>
      <c r="G3" s="8">
        <f aca="true" t="shared" si="2" ref="G3:G11">F3/$F$12</f>
        <v>0</v>
      </c>
      <c r="H3" s="21">
        <v>0</v>
      </c>
      <c r="I3" s="8">
        <f aca="true" t="shared" si="3" ref="I3:I11">H3/$H$12</f>
        <v>0</v>
      </c>
      <c r="J3" s="21">
        <v>0</v>
      </c>
      <c r="K3" s="8">
        <f aca="true" t="shared" si="4" ref="K3:K11">J3/$J$12</f>
        <v>0</v>
      </c>
      <c r="L3" s="21">
        <v>0</v>
      </c>
      <c r="M3" s="8">
        <f aca="true" t="shared" si="5" ref="M3:M11">L3/$L$12</f>
        <v>0</v>
      </c>
      <c r="N3" s="21">
        <v>0</v>
      </c>
      <c r="O3" s="8">
        <f aca="true" t="shared" si="6" ref="O3:O11">N3/$N$12</f>
        <v>0</v>
      </c>
      <c r="P3" s="21">
        <v>0</v>
      </c>
      <c r="Q3" s="8">
        <f aca="true" t="shared" si="7" ref="Q3:Q11">P3/$P$12</f>
        <v>0</v>
      </c>
      <c r="R3" s="25">
        <f aca="true" t="shared" si="8" ref="R3:R11">B3+D3+F3+H3+J3+L3+N3+P3</f>
        <v>0</v>
      </c>
      <c r="S3" s="6">
        <f aca="true" t="shared" si="9" ref="S3:S11">R3/$R$12</f>
        <v>0</v>
      </c>
    </row>
    <row r="4" spans="1:19" ht="25.5">
      <c r="A4" s="59" t="s">
        <v>172</v>
      </c>
      <c r="B4" s="21">
        <v>0</v>
      </c>
      <c r="C4" s="8">
        <f t="shared" si="0"/>
        <v>0</v>
      </c>
      <c r="D4" s="21">
        <v>0</v>
      </c>
      <c r="E4" s="8">
        <f t="shared" si="1"/>
        <v>0</v>
      </c>
      <c r="F4" s="21">
        <v>0</v>
      </c>
      <c r="G4" s="8">
        <f t="shared" si="2"/>
        <v>0</v>
      </c>
      <c r="H4" s="21">
        <v>0</v>
      </c>
      <c r="I4" s="8">
        <f t="shared" si="3"/>
        <v>0</v>
      </c>
      <c r="J4" s="21">
        <v>0</v>
      </c>
      <c r="K4" s="8">
        <f t="shared" si="4"/>
        <v>0</v>
      </c>
      <c r="L4" s="21">
        <v>0</v>
      </c>
      <c r="M4" s="8">
        <f t="shared" si="5"/>
        <v>0</v>
      </c>
      <c r="N4" s="21">
        <v>0</v>
      </c>
      <c r="O4" s="8">
        <f t="shared" si="6"/>
        <v>0</v>
      </c>
      <c r="P4" s="21">
        <v>3</v>
      </c>
      <c r="Q4" s="8">
        <f t="shared" si="7"/>
        <v>0.42857142857142855</v>
      </c>
      <c r="R4" s="25">
        <f t="shared" si="8"/>
        <v>3</v>
      </c>
      <c r="S4" s="6">
        <f t="shared" si="9"/>
        <v>0.06382978723404255</v>
      </c>
    </row>
    <row r="5" spans="1:19" ht="25.5">
      <c r="A5" s="59" t="s">
        <v>173</v>
      </c>
      <c r="B5" s="21">
        <v>1</v>
      </c>
      <c r="C5" s="8">
        <f t="shared" si="0"/>
        <v>0.3333333333333333</v>
      </c>
      <c r="D5" s="21">
        <v>4</v>
      </c>
      <c r="E5" s="8">
        <f t="shared" si="1"/>
        <v>0.6666666666666666</v>
      </c>
      <c r="F5" s="21">
        <v>0</v>
      </c>
      <c r="G5" s="8">
        <f t="shared" si="2"/>
        <v>0</v>
      </c>
      <c r="H5" s="21">
        <v>0</v>
      </c>
      <c r="I5" s="8">
        <f t="shared" si="3"/>
        <v>0</v>
      </c>
      <c r="J5" s="21">
        <v>0</v>
      </c>
      <c r="K5" s="8">
        <f t="shared" si="4"/>
        <v>0</v>
      </c>
      <c r="L5" s="21">
        <v>0</v>
      </c>
      <c r="M5" s="8">
        <f t="shared" si="5"/>
        <v>0</v>
      </c>
      <c r="N5" s="21">
        <v>0</v>
      </c>
      <c r="O5" s="8">
        <f t="shared" si="6"/>
        <v>0</v>
      </c>
      <c r="P5" s="21">
        <v>0</v>
      </c>
      <c r="Q5" s="8">
        <f t="shared" si="7"/>
        <v>0</v>
      </c>
      <c r="R5" s="25">
        <f t="shared" si="8"/>
        <v>5</v>
      </c>
      <c r="S5" s="6">
        <f t="shared" si="9"/>
        <v>0.10638297872340426</v>
      </c>
    </row>
    <row r="6" spans="1:19" ht="25.5">
      <c r="A6" s="59" t="s">
        <v>174</v>
      </c>
      <c r="B6" s="21">
        <v>2</v>
      </c>
      <c r="C6" s="8">
        <f t="shared" si="0"/>
        <v>0.6666666666666666</v>
      </c>
      <c r="D6" s="21">
        <v>1</v>
      </c>
      <c r="E6" s="8">
        <f t="shared" si="1"/>
        <v>0.16666666666666666</v>
      </c>
      <c r="F6" s="21">
        <v>1</v>
      </c>
      <c r="G6" s="8">
        <f t="shared" si="2"/>
        <v>0.5</v>
      </c>
      <c r="H6" s="21">
        <v>1</v>
      </c>
      <c r="I6" s="8">
        <f t="shared" si="3"/>
        <v>0.2</v>
      </c>
      <c r="J6" s="21">
        <v>7</v>
      </c>
      <c r="K6" s="8">
        <f t="shared" si="4"/>
        <v>0.6363636363636364</v>
      </c>
      <c r="L6" s="21">
        <v>4</v>
      </c>
      <c r="M6" s="8">
        <f t="shared" si="5"/>
        <v>0.8</v>
      </c>
      <c r="N6" s="21">
        <v>7</v>
      </c>
      <c r="O6" s="8">
        <f t="shared" si="6"/>
        <v>0.875</v>
      </c>
      <c r="P6" s="21">
        <v>4</v>
      </c>
      <c r="Q6" s="8">
        <f t="shared" si="7"/>
        <v>0.5714285714285714</v>
      </c>
      <c r="R6" s="25">
        <f t="shared" si="8"/>
        <v>27</v>
      </c>
      <c r="S6" s="6">
        <f t="shared" si="9"/>
        <v>0.574468085106383</v>
      </c>
    </row>
    <row r="7" spans="1:19" ht="18">
      <c r="A7" s="59" t="s">
        <v>175</v>
      </c>
      <c r="B7" s="21">
        <v>0</v>
      </c>
      <c r="C7" s="8">
        <f t="shared" si="0"/>
        <v>0</v>
      </c>
      <c r="D7" s="21">
        <v>0</v>
      </c>
      <c r="E7" s="8">
        <f t="shared" si="1"/>
        <v>0</v>
      </c>
      <c r="F7" s="21">
        <v>0</v>
      </c>
      <c r="G7" s="8">
        <f t="shared" si="2"/>
        <v>0</v>
      </c>
      <c r="H7" s="21">
        <v>4</v>
      </c>
      <c r="I7" s="8">
        <f t="shared" si="3"/>
        <v>0.8</v>
      </c>
      <c r="J7" s="21">
        <v>4</v>
      </c>
      <c r="K7" s="8">
        <f t="shared" si="4"/>
        <v>0.36363636363636365</v>
      </c>
      <c r="L7" s="21">
        <v>0</v>
      </c>
      <c r="M7" s="8">
        <f t="shared" si="5"/>
        <v>0</v>
      </c>
      <c r="N7" s="21">
        <v>0</v>
      </c>
      <c r="O7" s="8">
        <f t="shared" si="6"/>
        <v>0</v>
      </c>
      <c r="P7" s="21">
        <v>0</v>
      </c>
      <c r="Q7" s="8">
        <f t="shared" si="7"/>
        <v>0</v>
      </c>
      <c r="R7" s="25">
        <f t="shared" si="8"/>
        <v>8</v>
      </c>
      <c r="S7" s="6">
        <f t="shared" si="9"/>
        <v>0.1702127659574468</v>
      </c>
    </row>
    <row r="8" spans="1:19" ht="25.5">
      <c r="A8" s="59" t="s">
        <v>176</v>
      </c>
      <c r="B8" s="21">
        <v>0</v>
      </c>
      <c r="C8" s="8">
        <f t="shared" si="0"/>
        <v>0</v>
      </c>
      <c r="D8" s="21">
        <v>0</v>
      </c>
      <c r="E8" s="8">
        <f t="shared" si="1"/>
        <v>0</v>
      </c>
      <c r="F8" s="21">
        <v>0</v>
      </c>
      <c r="G8" s="8">
        <f t="shared" si="2"/>
        <v>0</v>
      </c>
      <c r="H8" s="21">
        <v>0</v>
      </c>
      <c r="I8" s="8">
        <f t="shared" si="3"/>
        <v>0</v>
      </c>
      <c r="J8" s="21">
        <v>0</v>
      </c>
      <c r="K8" s="8">
        <f t="shared" si="4"/>
        <v>0</v>
      </c>
      <c r="L8" s="21">
        <v>0</v>
      </c>
      <c r="M8" s="8">
        <f t="shared" si="5"/>
        <v>0</v>
      </c>
      <c r="N8" s="21">
        <v>0</v>
      </c>
      <c r="O8" s="8">
        <f t="shared" si="6"/>
        <v>0</v>
      </c>
      <c r="P8" s="21">
        <v>0</v>
      </c>
      <c r="Q8" s="8">
        <f t="shared" si="7"/>
        <v>0</v>
      </c>
      <c r="R8" s="25">
        <f t="shared" si="8"/>
        <v>0</v>
      </c>
      <c r="S8" s="6">
        <f t="shared" si="9"/>
        <v>0</v>
      </c>
    </row>
    <row r="9" spans="1:19" ht="38.25">
      <c r="A9" s="59" t="s">
        <v>177</v>
      </c>
      <c r="B9" s="21">
        <v>0</v>
      </c>
      <c r="C9" s="8">
        <f t="shared" si="0"/>
        <v>0</v>
      </c>
      <c r="D9" s="21">
        <v>0</v>
      </c>
      <c r="E9" s="8">
        <f t="shared" si="1"/>
        <v>0</v>
      </c>
      <c r="F9" s="21">
        <v>0</v>
      </c>
      <c r="G9" s="8">
        <f t="shared" si="2"/>
        <v>0</v>
      </c>
      <c r="H9" s="21">
        <v>0</v>
      </c>
      <c r="I9" s="8">
        <f t="shared" si="3"/>
        <v>0</v>
      </c>
      <c r="J9" s="21">
        <v>0</v>
      </c>
      <c r="K9" s="8">
        <f t="shared" si="4"/>
        <v>0</v>
      </c>
      <c r="L9" s="21">
        <v>1</v>
      </c>
      <c r="M9" s="8">
        <f t="shared" si="5"/>
        <v>0.2</v>
      </c>
      <c r="N9" s="21">
        <v>0</v>
      </c>
      <c r="O9" s="8">
        <f t="shared" si="6"/>
        <v>0</v>
      </c>
      <c r="P9" s="21">
        <v>0</v>
      </c>
      <c r="Q9" s="8">
        <f t="shared" si="7"/>
        <v>0</v>
      </c>
      <c r="R9" s="25">
        <f t="shared" si="8"/>
        <v>1</v>
      </c>
      <c r="S9" s="6">
        <f t="shared" si="9"/>
        <v>0.02127659574468085</v>
      </c>
    </row>
    <row r="10" spans="1:19" ht="25.5">
      <c r="A10" s="59" t="s">
        <v>178</v>
      </c>
      <c r="B10" s="21">
        <v>0</v>
      </c>
      <c r="C10" s="8">
        <f t="shared" si="0"/>
        <v>0</v>
      </c>
      <c r="D10" s="21">
        <v>1</v>
      </c>
      <c r="E10" s="8">
        <f t="shared" si="1"/>
        <v>0.16666666666666666</v>
      </c>
      <c r="F10" s="21">
        <v>1</v>
      </c>
      <c r="G10" s="8">
        <f t="shared" si="2"/>
        <v>0.5</v>
      </c>
      <c r="H10" s="21">
        <v>0</v>
      </c>
      <c r="I10" s="8">
        <f t="shared" si="3"/>
        <v>0</v>
      </c>
      <c r="J10" s="21">
        <v>0</v>
      </c>
      <c r="K10" s="8">
        <f t="shared" si="4"/>
        <v>0</v>
      </c>
      <c r="L10" s="21">
        <v>0</v>
      </c>
      <c r="M10" s="8">
        <f t="shared" si="5"/>
        <v>0</v>
      </c>
      <c r="N10" s="21">
        <v>0</v>
      </c>
      <c r="O10" s="8">
        <f t="shared" si="6"/>
        <v>0</v>
      </c>
      <c r="P10" s="21">
        <v>0</v>
      </c>
      <c r="Q10" s="8">
        <f t="shared" si="7"/>
        <v>0</v>
      </c>
      <c r="R10" s="25">
        <f t="shared" si="8"/>
        <v>2</v>
      </c>
      <c r="S10" s="6">
        <f t="shared" si="9"/>
        <v>0.0425531914893617</v>
      </c>
    </row>
    <row r="11" spans="1:19" ht="25.5">
      <c r="A11" s="59" t="s">
        <v>179</v>
      </c>
      <c r="B11" s="21">
        <v>0</v>
      </c>
      <c r="C11" s="8">
        <f t="shared" si="0"/>
        <v>0</v>
      </c>
      <c r="D11" s="21">
        <v>0</v>
      </c>
      <c r="E11" s="8">
        <f t="shared" si="1"/>
        <v>0</v>
      </c>
      <c r="F11" s="21">
        <v>0</v>
      </c>
      <c r="G11" s="8">
        <f t="shared" si="2"/>
        <v>0</v>
      </c>
      <c r="H11" s="21">
        <v>0</v>
      </c>
      <c r="I11" s="8">
        <f t="shared" si="3"/>
        <v>0</v>
      </c>
      <c r="J11" s="21">
        <v>0</v>
      </c>
      <c r="K11" s="8">
        <f t="shared" si="4"/>
        <v>0</v>
      </c>
      <c r="L11" s="21">
        <v>0</v>
      </c>
      <c r="M11" s="8">
        <f t="shared" si="5"/>
        <v>0</v>
      </c>
      <c r="N11" s="21">
        <v>1</v>
      </c>
      <c r="O11" s="8">
        <f t="shared" si="6"/>
        <v>0.125</v>
      </c>
      <c r="P11" s="21">
        <v>0</v>
      </c>
      <c r="Q11" s="8">
        <f t="shared" si="7"/>
        <v>0</v>
      </c>
      <c r="R11" s="25">
        <f t="shared" si="8"/>
        <v>1</v>
      </c>
      <c r="S11" s="6">
        <f t="shared" si="9"/>
        <v>0.02127659574468085</v>
      </c>
    </row>
    <row r="12" spans="1:19" ht="42" customHeight="1">
      <c r="A12" s="11" t="s">
        <v>10</v>
      </c>
      <c r="B12" s="1">
        <f>SUM(B3:B11)</f>
        <v>3</v>
      </c>
      <c r="C12" s="9"/>
      <c r="D12" s="1">
        <f>SUM(D3:D11)</f>
        <v>6</v>
      </c>
      <c r="E12" s="9"/>
      <c r="F12" s="1">
        <f>SUM(F3:F11)</f>
        <v>2</v>
      </c>
      <c r="G12" s="9"/>
      <c r="H12" s="1">
        <f>SUM(H3:H11)</f>
        <v>5</v>
      </c>
      <c r="I12" s="9"/>
      <c r="J12" s="1">
        <f>SUM(J3:J11)</f>
        <v>11</v>
      </c>
      <c r="K12" s="9"/>
      <c r="L12" s="1">
        <f>SUM(L3:L11)</f>
        <v>5</v>
      </c>
      <c r="M12" s="9"/>
      <c r="N12" s="1">
        <f>SUM(N3:N11)</f>
        <v>8</v>
      </c>
      <c r="O12" s="9"/>
      <c r="P12" s="1">
        <f>SUM(P3:P11)</f>
        <v>7</v>
      </c>
      <c r="Q12" s="9"/>
      <c r="R12" s="26">
        <f>SUM(R3:R11)</f>
        <v>47</v>
      </c>
      <c r="S12" s="4">
        <f>SUM(S3:S11)</f>
        <v>1</v>
      </c>
    </row>
  </sheetData>
  <mergeCells count="1">
    <mergeCell ref="A1:S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R3" sqref="R3:R11"/>
    </sheetView>
  </sheetViews>
  <sheetFormatPr defaultColWidth="9.140625" defaultRowHeight="12.75"/>
  <cols>
    <col min="1" max="1" width="17.28125" style="0" customWidth="1"/>
    <col min="2" max="2" width="6.00390625" style="0" bestFit="1" customWidth="1"/>
    <col min="3" max="3" width="7.00390625" style="0" bestFit="1" customWidth="1"/>
    <col min="4" max="4" width="6.00390625" style="0" bestFit="1" customWidth="1"/>
    <col min="5" max="5" width="7.00390625" style="0" bestFit="1" customWidth="1"/>
    <col min="6" max="6" width="6.00390625" style="0" bestFit="1" customWidth="1"/>
    <col min="7" max="7" width="7.00390625" style="0" bestFit="1" customWidth="1"/>
    <col min="8" max="8" width="6.00390625" style="0" bestFit="1" customWidth="1"/>
    <col min="9" max="9" width="7.00390625" style="0" bestFit="1" customWidth="1"/>
    <col min="10" max="10" width="6.00390625" style="0" bestFit="1" customWidth="1"/>
    <col min="11" max="11" width="7.00390625" style="0" bestFit="1" customWidth="1"/>
    <col min="12" max="12" width="6.003906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  <col min="16" max="16" width="6.00390625" style="0" bestFit="1" customWidth="1"/>
    <col min="17" max="17" width="7.00390625" style="0" bestFit="1" customWidth="1"/>
    <col min="18" max="18" width="8.28125" style="0" bestFit="1" customWidth="1"/>
    <col min="19" max="19" width="7.28125" style="0" bestFit="1" customWidth="1"/>
  </cols>
  <sheetData>
    <row r="1" spans="1:19" ht="31.5" customHeight="1">
      <c r="A1" s="63" t="s">
        <v>180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5.5" customHeight="1">
      <c r="A2" s="5"/>
      <c r="B2" s="2" t="s">
        <v>2</v>
      </c>
      <c r="C2" s="7" t="s">
        <v>1</v>
      </c>
      <c r="D2" s="2" t="s">
        <v>3</v>
      </c>
      <c r="E2" s="7" t="s">
        <v>1</v>
      </c>
      <c r="F2" s="2" t="s">
        <v>4</v>
      </c>
      <c r="G2" s="7" t="s">
        <v>1</v>
      </c>
      <c r="H2" s="2" t="s">
        <v>5</v>
      </c>
      <c r="I2" s="7" t="s">
        <v>1</v>
      </c>
      <c r="J2" s="2" t="s">
        <v>6</v>
      </c>
      <c r="K2" s="7" t="s">
        <v>1</v>
      </c>
      <c r="L2" s="2" t="s">
        <v>7</v>
      </c>
      <c r="M2" s="7" t="s">
        <v>1</v>
      </c>
      <c r="N2" s="2" t="s">
        <v>8</v>
      </c>
      <c r="O2" s="7" t="s">
        <v>1</v>
      </c>
      <c r="P2" s="2" t="s">
        <v>9</v>
      </c>
      <c r="Q2" s="7" t="s">
        <v>1</v>
      </c>
      <c r="R2" s="2" t="s">
        <v>0</v>
      </c>
      <c r="S2" s="2" t="s">
        <v>1</v>
      </c>
    </row>
    <row r="3" spans="1:19" ht="18">
      <c r="A3" s="59" t="s">
        <v>181</v>
      </c>
      <c r="B3" s="21">
        <v>8</v>
      </c>
      <c r="C3" s="8">
        <f aca="true" t="shared" si="0" ref="C3:C11">B3/$B$12</f>
        <v>0.6153846153846154</v>
      </c>
      <c r="D3" s="21">
        <v>0</v>
      </c>
      <c r="E3" s="8">
        <f aca="true" t="shared" si="1" ref="E3:E11">D3/$D$12</f>
        <v>0</v>
      </c>
      <c r="F3" s="21">
        <v>0</v>
      </c>
      <c r="G3" s="8">
        <f aca="true" t="shared" si="2" ref="G3:G11">F3/$F$12</f>
        <v>0</v>
      </c>
      <c r="H3" s="21">
        <v>2</v>
      </c>
      <c r="I3" s="8">
        <f aca="true" t="shared" si="3" ref="I3:I11">H3/$H$12</f>
        <v>0.046511627906976744</v>
      </c>
      <c r="J3" s="21">
        <v>1</v>
      </c>
      <c r="K3" s="8">
        <f aca="true" t="shared" si="4" ref="K3:K11">J3/$J$12</f>
        <v>0.017241379310344827</v>
      </c>
      <c r="L3" s="21">
        <v>1</v>
      </c>
      <c r="M3" s="8">
        <f aca="true" t="shared" si="5" ref="M3:M11">L3/$L$12</f>
        <v>0.017857142857142856</v>
      </c>
      <c r="N3" s="21">
        <v>0</v>
      </c>
      <c r="O3" s="8">
        <f aca="true" t="shared" si="6" ref="O3:O11">N3/$N$12</f>
        <v>0</v>
      </c>
      <c r="P3" s="21">
        <v>1</v>
      </c>
      <c r="Q3" s="8">
        <f aca="true" t="shared" si="7" ref="Q3:Q11">P3/$P$12</f>
        <v>0.038461538461538464</v>
      </c>
      <c r="R3" s="25">
        <f aca="true" t="shared" si="8" ref="R3:R11">B3+D3+F3+H3+J3+L3+N3+P3</f>
        <v>13</v>
      </c>
      <c r="S3" s="6">
        <f aca="true" t="shared" si="9" ref="S3:S11">R3/$R$12</f>
        <v>0.047619047619047616</v>
      </c>
    </row>
    <row r="4" spans="1:19" ht="25.5">
      <c r="A4" s="59" t="s">
        <v>182</v>
      </c>
      <c r="B4" s="21">
        <v>0</v>
      </c>
      <c r="C4" s="8">
        <f t="shared" si="0"/>
        <v>0</v>
      </c>
      <c r="D4" s="21">
        <v>3</v>
      </c>
      <c r="E4" s="8">
        <f t="shared" si="1"/>
        <v>0.3</v>
      </c>
      <c r="F4" s="21">
        <v>4</v>
      </c>
      <c r="G4" s="8">
        <f t="shared" si="2"/>
        <v>0.19047619047619047</v>
      </c>
      <c r="H4" s="21">
        <v>7</v>
      </c>
      <c r="I4" s="8">
        <f t="shared" si="3"/>
        <v>0.16279069767441862</v>
      </c>
      <c r="J4" s="21">
        <v>15</v>
      </c>
      <c r="K4" s="8">
        <f t="shared" si="4"/>
        <v>0.25862068965517243</v>
      </c>
      <c r="L4" s="21">
        <v>4</v>
      </c>
      <c r="M4" s="8">
        <f t="shared" si="5"/>
        <v>0.07142857142857142</v>
      </c>
      <c r="N4" s="21">
        <v>14</v>
      </c>
      <c r="O4" s="8">
        <f t="shared" si="6"/>
        <v>0.30434782608695654</v>
      </c>
      <c r="P4" s="21">
        <v>5</v>
      </c>
      <c r="Q4" s="8">
        <f t="shared" si="7"/>
        <v>0.19230769230769232</v>
      </c>
      <c r="R4" s="25">
        <f t="shared" si="8"/>
        <v>52</v>
      </c>
      <c r="S4" s="6">
        <f t="shared" si="9"/>
        <v>0.19047619047619047</v>
      </c>
    </row>
    <row r="5" spans="1:19" ht="18">
      <c r="A5" s="59" t="s">
        <v>183</v>
      </c>
      <c r="B5" s="21">
        <v>1</v>
      </c>
      <c r="C5" s="8">
        <f t="shared" si="0"/>
        <v>0.07692307692307693</v>
      </c>
      <c r="D5" s="21">
        <v>0</v>
      </c>
      <c r="E5" s="8">
        <f t="shared" si="1"/>
        <v>0</v>
      </c>
      <c r="F5" s="21">
        <v>3</v>
      </c>
      <c r="G5" s="8">
        <f t="shared" si="2"/>
        <v>0.14285714285714285</v>
      </c>
      <c r="H5" s="21">
        <v>7</v>
      </c>
      <c r="I5" s="8">
        <f t="shared" si="3"/>
        <v>0.16279069767441862</v>
      </c>
      <c r="J5" s="21">
        <v>5</v>
      </c>
      <c r="K5" s="8">
        <f t="shared" si="4"/>
        <v>0.08620689655172414</v>
      </c>
      <c r="L5" s="21">
        <v>2</v>
      </c>
      <c r="M5" s="8">
        <f t="shared" si="5"/>
        <v>0.03571428571428571</v>
      </c>
      <c r="N5" s="21">
        <v>7</v>
      </c>
      <c r="O5" s="8">
        <f t="shared" si="6"/>
        <v>0.15217391304347827</v>
      </c>
      <c r="P5" s="21">
        <v>4</v>
      </c>
      <c r="Q5" s="8">
        <f t="shared" si="7"/>
        <v>0.15384615384615385</v>
      </c>
      <c r="R5" s="25">
        <f t="shared" si="8"/>
        <v>29</v>
      </c>
      <c r="S5" s="6">
        <f t="shared" si="9"/>
        <v>0.10622710622710622</v>
      </c>
    </row>
    <row r="6" spans="1:19" ht="25.5">
      <c r="A6" s="59" t="s">
        <v>184</v>
      </c>
      <c r="B6" s="21">
        <v>1</v>
      </c>
      <c r="C6" s="8">
        <f t="shared" si="0"/>
        <v>0.07692307692307693</v>
      </c>
      <c r="D6" s="21">
        <v>1</v>
      </c>
      <c r="E6" s="8">
        <f t="shared" si="1"/>
        <v>0.1</v>
      </c>
      <c r="F6" s="21">
        <v>8</v>
      </c>
      <c r="G6" s="8">
        <f t="shared" si="2"/>
        <v>0.38095238095238093</v>
      </c>
      <c r="H6" s="21">
        <v>8</v>
      </c>
      <c r="I6" s="8">
        <f t="shared" si="3"/>
        <v>0.18604651162790697</v>
      </c>
      <c r="J6" s="21">
        <v>16</v>
      </c>
      <c r="K6" s="8">
        <f t="shared" si="4"/>
        <v>0.27586206896551724</v>
      </c>
      <c r="L6" s="21">
        <v>14</v>
      </c>
      <c r="M6" s="8">
        <f t="shared" si="5"/>
        <v>0.25</v>
      </c>
      <c r="N6" s="21">
        <v>9</v>
      </c>
      <c r="O6" s="8">
        <f t="shared" si="6"/>
        <v>0.1956521739130435</v>
      </c>
      <c r="P6" s="21">
        <v>3</v>
      </c>
      <c r="Q6" s="8">
        <f t="shared" si="7"/>
        <v>0.11538461538461539</v>
      </c>
      <c r="R6" s="25">
        <f t="shared" si="8"/>
        <v>60</v>
      </c>
      <c r="S6" s="6">
        <f t="shared" si="9"/>
        <v>0.21978021978021978</v>
      </c>
    </row>
    <row r="7" spans="1:19" ht="18">
      <c r="A7" s="59" t="s">
        <v>185</v>
      </c>
      <c r="B7" s="21">
        <v>1</v>
      </c>
      <c r="C7" s="8">
        <f t="shared" si="0"/>
        <v>0.07692307692307693</v>
      </c>
      <c r="D7" s="21">
        <v>5</v>
      </c>
      <c r="E7" s="8">
        <f t="shared" si="1"/>
        <v>0.5</v>
      </c>
      <c r="F7" s="21">
        <v>5</v>
      </c>
      <c r="G7" s="8">
        <f t="shared" si="2"/>
        <v>0.23809523809523808</v>
      </c>
      <c r="H7" s="21">
        <v>9</v>
      </c>
      <c r="I7" s="8">
        <f t="shared" si="3"/>
        <v>0.20930232558139536</v>
      </c>
      <c r="J7" s="21">
        <v>14</v>
      </c>
      <c r="K7" s="8">
        <f t="shared" si="4"/>
        <v>0.2413793103448276</v>
      </c>
      <c r="L7" s="21">
        <v>18</v>
      </c>
      <c r="M7" s="8">
        <f t="shared" si="5"/>
        <v>0.32142857142857145</v>
      </c>
      <c r="N7" s="21">
        <v>6</v>
      </c>
      <c r="O7" s="8">
        <f t="shared" si="6"/>
        <v>0.13043478260869565</v>
      </c>
      <c r="P7" s="21">
        <v>5</v>
      </c>
      <c r="Q7" s="8">
        <f t="shared" si="7"/>
        <v>0.19230769230769232</v>
      </c>
      <c r="R7" s="25">
        <f t="shared" si="8"/>
        <v>63</v>
      </c>
      <c r="S7" s="6">
        <f t="shared" si="9"/>
        <v>0.23076923076923078</v>
      </c>
    </row>
    <row r="8" spans="1:19" ht="25.5">
      <c r="A8" s="59" t="s">
        <v>186</v>
      </c>
      <c r="B8" s="21">
        <v>0</v>
      </c>
      <c r="C8" s="8">
        <f t="shared" si="0"/>
        <v>0</v>
      </c>
      <c r="D8" s="21">
        <v>0</v>
      </c>
      <c r="E8" s="8">
        <f t="shared" si="1"/>
        <v>0</v>
      </c>
      <c r="F8" s="21">
        <v>0</v>
      </c>
      <c r="G8" s="8">
        <f t="shared" si="2"/>
        <v>0</v>
      </c>
      <c r="H8" s="21">
        <v>5</v>
      </c>
      <c r="I8" s="8">
        <f t="shared" si="3"/>
        <v>0.11627906976744186</v>
      </c>
      <c r="J8" s="21">
        <v>1</v>
      </c>
      <c r="K8" s="8">
        <f t="shared" si="4"/>
        <v>0.017241379310344827</v>
      </c>
      <c r="L8" s="21">
        <v>5</v>
      </c>
      <c r="M8" s="8">
        <f t="shared" si="5"/>
        <v>0.08928571428571429</v>
      </c>
      <c r="N8" s="21">
        <v>0</v>
      </c>
      <c r="O8" s="8">
        <f t="shared" si="6"/>
        <v>0</v>
      </c>
      <c r="P8" s="21">
        <v>1</v>
      </c>
      <c r="Q8" s="8">
        <f t="shared" si="7"/>
        <v>0.038461538461538464</v>
      </c>
      <c r="R8" s="25">
        <f t="shared" si="8"/>
        <v>12</v>
      </c>
      <c r="S8" s="6">
        <f t="shared" si="9"/>
        <v>0.04395604395604396</v>
      </c>
    </row>
    <row r="9" spans="1:19" ht="25.5">
      <c r="A9" s="59" t="s">
        <v>187</v>
      </c>
      <c r="B9" s="21">
        <v>2</v>
      </c>
      <c r="C9" s="8">
        <f t="shared" si="0"/>
        <v>0.15384615384615385</v>
      </c>
      <c r="D9" s="21">
        <v>1</v>
      </c>
      <c r="E9" s="8">
        <f t="shared" si="1"/>
        <v>0.1</v>
      </c>
      <c r="F9" s="21">
        <v>1</v>
      </c>
      <c r="G9" s="8">
        <f t="shared" si="2"/>
        <v>0.047619047619047616</v>
      </c>
      <c r="H9" s="21">
        <v>5</v>
      </c>
      <c r="I9" s="8">
        <f t="shared" si="3"/>
        <v>0.11627906976744186</v>
      </c>
      <c r="J9" s="21">
        <v>6</v>
      </c>
      <c r="K9" s="8">
        <f t="shared" si="4"/>
        <v>0.10344827586206896</v>
      </c>
      <c r="L9" s="21">
        <v>11</v>
      </c>
      <c r="M9" s="8">
        <f t="shared" si="5"/>
        <v>0.19642857142857142</v>
      </c>
      <c r="N9" s="21">
        <v>10</v>
      </c>
      <c r="O9" s="8">
        <f t="shared" si="6"/>
        <v>0.21739130434782608</v>
      </c>
      <c r="P9" s="21">
        <v>7</v>
      </c>
      <c r="Q9" s="8">
        <f t="shared" si="7"/>
        <v>0.2692307692307692</v>
      </c>
      <c r="R9" s="25">
        <f t="shared" si="8"/>
        <v>43</v>
      </c>
      <c r="S9" s="6">
        <f t="shared" si="9"/>
        <v>0.1575091575091575</v>
      </c>
    </row>
    <row r="10" spans="1:19" ht="18">
      <c r="A10" s="59" t="s">
        <v>188</v>
      </c>
      <c r="B10" s="21">
        <v>0</v>
      </c>
      <c r="C10" s="8">
        <f t="shared" si="0"/>
        <v>0</v>
      </c>
      <c r="D10" s="21">
        <v>0</v>
      </c>
      <c r="E10" s="8">
        <f t="shared" si="1"/>
        <v>0</v>
      </c>
      <c r="F10" s="21">
        <v>0</v>
      </c>
      <c r="G10" s="8">
        <f t="shared" si="2"/>
        <v>0</v>
      </c>
      <c r="H10" s="21">
        <v>0</v>
      </c>
      <c r="I10" s="8">
        <f t="shared" si="3"/>
        <v>0</v>
      </c>
      <c r="J10" s="21">
        <v>0</v>
      </c>
      <c r="K10" s="8">
        <f t="shared" si="4"/>
        <v>0</v>
      </c>
      <c r="L10" s="21">
        <v>1</v>
      </c>
      <c r="M10" s="8">
        <f t="shared" si="5"/>
        <v>0.017857142857142856</v>
      </c>
      <c r="N10" s="21">
        <v>0</v>
      </c>
      <c r="O10" s="8">
        <f t="shared" si="6"/>
        <v>0</v>
      </c>
      <c r="P10" s="21">
        <v>0</v>
      </c>
      <c r="Q10" s="8">
        <f t="shared" si="7"/>
        <v>0</v>
      </c>
      <c r="R10" s="25">
        <f t="shared" si="8"/>
        <v>1</v>
      </c>
      <c r="S10" s="6">
        <f t="shared" si="9"/>
        <v>0.003663003663003663</v>
      </c>
    </row>
    <row r="11" spans="1:19" ht="25.5">
      <c r="A11" s="59" t="s">
        <v>189</v>
      </c>
      <c r="B11" s="21">
        <v>0</v>
      </c>
      <c r="C11" s="8">
        <f t="shared" si="0"/>
        <v>0</v>
      </c>
      <c r="D11" s="21">
        <v>0</v>
      </c>
      <c r="E11" s="8">
        <f t="shared" si="1"/>
        <v>0</v>
      </c>
      <c r="F11" s="21">
        <v>0</v>
      </c>
      <c r="G11" s="8">
        <f t="shared" si="2"/>
        <v>0</v>
      </c>
      <c r="H11" s="21">
        <v>0</v>
      </c>
      <c r="I11" s="8">
        <f t="shared" si="3"/>
        <v>0</v>
      </c>
      <c r="J11" s="21">
        <v>0</v>
      </c>
      <c r="K11" s="8">
        <f t="shared" si="4"/>
        <v>0</v>
      </c>
      <c r="L11" s="21">
        <v>0</v>
      </c>
      <c r="M11" s="8">
        <f t="shared" si="5"/>
        <v>0</v>
      </c>
      <c r="N11" s="21">
        <v>0</v>
      </c>
      <c r="O11" s="8">
        <f t="shared" si="6"/>
        <v>0</v>
      </c>
      <c r="P11" s="21">
        <v>0</v>
      </c>
      <c r="Q11" s="8">
        <f t="shared" si="7"/>
        <v>0</v>
      </c>
      <c r="R11" s="25">
        <f t="shared" si="8"/>
        <v>0</v>
      </c>
      <c r="S11" s="6">
        <f t="shared" si="9"/>
        <v>0</v>
      </c>
    </row>
    <row r="12" spans="1:19" ht="42" customHeight="1">
      <c r="A12" s="11" t="s">
        <v>10</v>
      </c>
      <c r="B12" s="1">
        <f>SUM(B3:B11)</f>
        <v>13</v>
      </c>
      <c r="C12" s="9"/>
      <c r="D12" s="1">
        <f>SUM(D3:D11)</f>
        <v>10</v>
      </c>
      <c r="E12" s="9"/>
      <c r="F12" s="1">
        <f>SUM(F3:F11)</f>
        <v>21</v>
      </c>
      <c r="G12" s="9"/>
      <c r="H12" s="1">
        <f>SUM(H3:H11)</f>
        <v>43</v>
      </c>
      <c r="I12" s="9"/>
      <c r="J12" s="1">
        <f>SUM(J3:J11)</f>
        <v>58</v>
      </c>
      <c r="K12" s="9"/>
      <c r="L12" s="1">
        <f>SUM(L3:L11)</f>
        <v>56</v>
      </c>
      <c r="M12" s="9"/>
      <c r="N12" s="1">
        <f>SUM(N3:N11)</f>
        <v>46</v>
      </c>
      <c r="O12" s="9"/>
      <c r="P12" s="1">
        <f>SUM(P3:P11)</f>
        <v>26</v>
      </c>
      <c r="Q12" s="9"/>
      <c r="R12" s="26">
        <f>SUM(R3:R11)</f>
        <v>273</v>
      </c>
      <c r="S12" s="4">
        <f>SUM(S3:S11)</f>
        <v>1</v>
      </c>
    </row>
  </sheetData>
  <mergeCells count="1">
    <mergeCell ref="A1:S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M19" sqref="M19"/>
    </sheetView>
  </sheetViews>
  <sheetFormatPr defaultColWidth="9.140625" defaultRowHeight="12.75"/>
  <cols>
    <col min="1" max="1" width="16.8515625" style="0" customWidth="1"/>
    <col min="2" max="2" width="6.00390625" style="0" bestFit="1" customWidth="1"/>
    <col min="3" max="3" width="6.57421875" style="0" bestFit="1" customWidth="1"/>
    <col min="4" max="4" width="6.00390625" style="0" bestFit="1" customWidth="1"/>
    <col min="5" max="5" width="6.57421875" style="0" bestFit="1" customWidth="1"/>
    <col min="6" max="6" width="6.00390625" style="0" bestFit="1" customWidth="1"/>
    <col min="7" max="7" width="6.57421875" style="0" bestFit="1" customWidth="1"/>
    <col min="8" max="8" width="6.00390625" style="0" bestFit="1" customWidth="1"/>
    <col min="9" max="9" width="7.00390625" style="0" bestFit="1" customWidth="1"/>
    <col min="10" max="10" width="6.00390625" style="0" bestFit="1" customWidth="1"/>
    <col min="11" max="11" width="8.00390625" style="0" bestFit="1" customWidth="1"/>
    <col min="12" max="12" width="6.00390625" style="0" bestFit="1" customWidth="1"/>
    <col min="13" max="13" width="7.00390625" style="0" bestFit="1" customWidth="1"/>
    <col min="14" max="14" width="6.00390625" style="0" bestFit="1" customWidth="1"/>
    <col min="15" max="15" width="8.00390625" style="0" bestFit="1" customWidth="1"/>
    <col min="16" max="16" width="6.00390625" style="0" bestFit="1" customWidth="1"/>
    <col min="17" max="17" width="8.00390625" style="0" bestFit="1" customWidth="1"/>
    <col min="18" max="18" width="8.28125" style="0" bestFit="1" customWidth="1"/>
    <col min="19" max="19" width="7.28125" style="0" bestFit="1" customWidth="1"/>
  </cols>
  <sheetData>
    <row r="1" spans="1:19" ht="31.5" customHeight="1">
      <c r="A1" s="63" t="s">
        <v>199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5.5" customHeight="1">
      <c r="A2" s="5"/>
      <c r="B2" s="2" t="s">
        <v>2</v>
      </c>
      <c r="C2" s="7" t="s">
        <v>1</v>
      </c>
      <c r="D2" s="2" t="s">
        <v>3</v>
      </c>
      <c r="E2" s="7" t="s">
        <v>1</v>
      </c>
      <c r="F2" s="2" t="s">
        <v>4</v>
      </c>
      <c r="G2" s="7" t="s">
        <v>1</v>
      </c>
      <c r="H2" s="2" t="s">
        <v>5</v>
      </c>
      <c r="I2" s="7" t="s">
        <v>1</v>
      </c>
      <c r="J2" s="2" t="s">
        <v>6</v>
      </c>
      <c r="K2" s="7" t="s">
        <v>1</v>
      </c>
      <c r="L2" s="2" t="s">
        <v>7</v>
      </c>
      <c r="M2" s="7" t="s">
        <v>1</v>
      </c>
      <c r="N2" s="2" t="s">
        <v>8</v>
      </c>
      <c r="O2" s="7" t="s">
        <v>1</v>
      </c>
      <c r="P2" s="2" t="s">
        <v>9</v>
      </c>
      <c r="Q2" s="7" t="s">
        <v>1</v>
      </c>
      <c r="R2" s="2" t="s">
        <v>0</v>
      </c>
      <c r="S2" s="2" t="s">
        <v>1</v>
      </c>
    </row>
    <row r="3" spans="1:19" ht="25.5">
      <c r="A3" s="67" t="s">
        <v>190</v>
      </c>
      <c r="B3" s="21"/>
      <c r="C3" s="8" t="e">
        <f aca="true" t="shared" si="0" ref="C3:C11">B3/$B$12</f>
        <v>#DIV/0!</v>
      </c>
      <c r="D3" s="21"/>
      <c r="E3" s="8" t="e">
        <f aca="true" t="shared" si="1" ref="E3:E11">D3/$D$12</f>
        <v>#DIV/0!</v>
      </c>
      <c r="F3" s="21"/>
      <c r="G3" s="8" t="e">
        <f aca="true" t="shared" si="2" ref="G3:G11">F3/$F$12</f>
        <v>#DIV/0!</v>
      </c>
      <c r="H3" s="21">
        <v>1</v>
      </c>
      <c r="I3" s="8">
        <f aca="true" t="shared" si="3" ref="I3:I11">H3/$H$12</f>
        <v>0.5</v>
      </c>
      <c r="J3" s="21">
        <v>0</v>
      </c>
      <c r="K3" s="8">
        <f aca="true" t="shared" si="4" ref="K3:K11">J3/$J$12</f>
        <v>0</v>
      </c>
      <c r="L3" s="21">
        <v>2</v>
      </c>
      <c r="M3" s="8">
        <f aca="true" t="shared" si="5" ref="M3:M11">L3/$L$12</f>
        <v>0.3333333333333333</v>
      </c>
      <c r="N3" s="21">
        <v>0</v>
      </c>
      <c r="O3" s="8">
        <f aca="true" t="shared" si="6" ref="O3:O11">N3/$N$12</f>
        <v>0</v>
      </c>
      <c r="P3" s="21">
        <v>0</v>
      </c>
      <c r="Q3" s="8">
        <f aca="true" t="shared" si="7" ref="Q3:Q11">P3/$P$12</f>
        <v>0</v>
      </c>
      <c r="R3" s="25">
        <f aca="true" t="shared" si="8" ref="R3:R11">B3+D3+F3+H3+J3+L3+N3+P3</f>
        <v>3</v>
      </c>
      <c r="S3" s="6">
        <f aca="true" t="shared" si="9" ref="S3:S11">R3/$R$12</f>
        <v>0.2</v>
      </c>
    </row>
    <row r="4" spans="1:19" ht="25.5">
      <c r="A4" s="67" t="s">
        <v>191</v>
      </c>
      <c r="B4" s="21"/>
      <c r="C4" s="8" t="e">
        <f t="shared" si="0"/>
        <v>#DIV/0!</v>
      </c>
      <c r="D4" s="21"/>
      <c r="E4" s="8" t="e">
        <f t="shared" si="1"/>
        <v>#DIV/0!</v>
      </c>
      <c r="F4" s="21"/>
      <c r="G4" s="8" t="e">
        <f t="shared" si="2"/>
        <v>#DIV/0!</v>
      </c>
      <c r="H4" s="21">
        <v>1</v>
      </c>
      <c r="I4" s="8">
        <f t="shared" si="3"/>
        <v>0.5</v>
      </c>
      <c r="J4" s="21">
        <v>0</v>
      </c>
      <c r="K4" s="8">
        <f t="shared" si="4"/>
        <v>0</v>
      </c>
      <c r="L4" s="21">
        <v>0</v>
      </c>
      <c r="M4" s="8">
        <f t="shared" si="5"/>
        <v>0</v>
      </c>
      <c r="N4" s="21">
        <v>3</v>
      </c>
      <c r="O4" s="8">
        <f t="shared" si="6"/>
        <v>1</v>
      </c>
      <c r="P4" s="21">
        <v>2</v>
      </c>
      <c r="Q4" s="8">
        <f t="shared" si="7"/>
        <v>1</v>
      </c>
      <c r="R4" s="25">
        <f t="shared" si="8"/>
        <v>6</v>
      </c>
      <c r="S4" s="6">
        <f t="shared" si="9"/>
        <v>0.4</v>
      </c>
    </row>
    <row r="5" spans="1:19" ht="18">
      <c r="A5" s="67" t="s">
        <v>192</v>
      </c>
      <c r="B5" s="21"/>
      <c r="C5" s="8" t="e">
        <f t="shared" si="0"/>
        <v>#DIV/0!</v>
      </c>
      <c r="D5" s="21"/>
      <c r="E5" s="8" t="e">
        <f t="shared" si="1"/>
        <v>#DIV/0!</v>
      </c>
      <c r="F5" s="21"/>
      <c r="G5" s="8" t="e">
        <f t="shared" si="2"/>
        <v>#DIV/0!</v>
      </c>
      <c r="H5" s="21">
        <v>0</v>
      </c>
      <c r="I5" s="8">
        <f t="shared" si="3"/>
        <v>0</v>
      </c>
      <c r="J5" s="21">
        <v>0</v>
      </c>
      <c r="K5" s="8">
        <f t="shared" si="4"/>
        <v>0</v>
      </c>
      <c r="L5" s="21">
        <v>0</v>
      </c>
      <c r="M5" s="8">
        <f t="shared" si="5"/>
        <v>0</v>
      </c>
      <c r="N5" s="21">
        <v>0</v>
      </c>
      <c r="O5" s="8">
        <f t="shared" si="6"/>
        <v>0</v>
      </c>
      <c r="P5" s="21">
        <v>0</v>
      </c>
      <c r="Q5" s="8">
        <f t="shared" si="7"/>
        <v>0</v>
      </c>
      <c r="R5" s="25">
        <f t="shared" si="8"/>
        <v>0</v>
      </c>
      <c r="S5" s="6">
        <f t="shared" si="9"/>
        <v>0</v>
      </c>
    </row>
    <row r="6" spans="1:19" ht="25.5">
      <c r="A6" s="67" t="s">
        <v>193</v>
      </c>
      <c r="B6" s="21"/>
      <c r="C6" s="8" t="e">
        <f t="shared" si="0"/>
        <v>#DIV/0!</v>
      </c>
      <c r="D6" s="21"/>
      <c r="E6" s="8" t="e">
        <f t="shared" si="1"/>
        <v>#DIV/0!</v>
      </c>
      <c r="F6" s="21"/>
      <c r="G6" s="8" t="e">
        <f t="shared" si="2"/>
        <v>#DIV/0!</v>
      </c>
      <c r="H6" s="21">
        <v>0</v>
      </c>
      <c r="I6" s="8">
        <f t="shared" si="3"/>
        <v>0</v>
      </c>
      <c r="J6" s="21">
        <v>2</v>
      </c>
      <c r="K6" s="8">
        <f t="shared" si="4"/>
        <v>1</v>
      </c>
      <c r="L6" s="21">
        <v>4</v>
      </c>
      <c r="M6" s="8">
        <f t="shared" si="5"/>
        <v>0.6666666666666666</v>
      </c>
      <c r="N6" s="21">
        <v>0</v>
      </c>
      <c r="O6" s="8">
        <f t="shared" si="6"/>
        <v>0</v>
      </c>
      <c r="P6" s="21">
        <v>0</v>
      </c>
      <c r="Q6" s="8">
        <f t="shared" si="7"/>
        <v>0</v>
      </c>
      <c r="R6" s="25">
        <f t="shared" si="8"/>
        <v>6</v>
      </c>
      <c r="S6" s="6">
        <f t="shared" si="9"/>
        <v>0.4</v>
      </c>
    </row>
    <row r="7" spans="1:19" ht="25.5">
      <c r="A7" s="67" t="s">
        <v>194</v>
      </c>
      <c r="B7" s="21"/>
      <c r="C7" s="8" t="e">
        <f t="shared" si="0"/>
        <v>#DIV/0!</v>
      </c>
      <c r="D7" s="21"/>
      <c r="E7" s="8" t="e">
        <f t="shared" si="1"/>
        <v>#DIV/0!</v>
      </c>
      <c r="F7" s="21"/>
      <c r="G7" s="8" t="e">
        <f t="shared" si="2"/>
        <v>#DIV/0!</v>
      </c>
      <c r="H7" s="21">
        <v>0</v>
      </c>
      <c r="I7" s="8">
        <f t="shared" si="3"/>
        <v>0</v>
      </c>
      <c r="J7" s="21">
        <v>0</v>
      </c>
      <c r="K7" s="8">
        <f t="shared" si="4"/>
        <v>0</v>
      </c>
      <c r="L7" s="21">
        <v>0</v>
      </c>
      <c r="M7" s="8">
        <f t="shared" si="5"/>
        <v>0</v>
      </c>
      <c r="N7" s="21">
        <v>0</v>
      </c>
      <c r="O7" s="8">
        <f t="shared" si="6"/>
        <v>0</v>
      </c>
      <c r="P7" s="21">
        <v>0</v>
      </c>
      <c r="Q7" s="8">
        <f t="shared" si="7"/>
        <v>0</v>
      </c>
      <c r="R7" s="25">
        <f t="shared" si="8"/>
        <v>0</v>
      </c>
      <c r="S7" s="6">
        <f t="shared" si="9"/>
        <v>0</v>
      </c>
    </row>
    <row r="8" spans="1:19" ht="25.5">
      <c r="A8" s="67" t="s">
        <v>195</v>
      </c>
      <c r="B8" s="21"/>
      <c r="C8" s="8" t="e">
        <f t="shared" si="0"/>
        <v>#DIV/0!</v>
      </c>
      <c r="D8" s="21"/>
      <c r="E8" s="8" t="e">
        <f t="shared" si="1"/>
        <v>#DIV/0!</v>
      </c>
      <c r="F8" s="21"/>
      <c r="G8" s="8" t="e">
        <f t="shared" si="2"/>
        <v>#DIV/0!</v>
      </c>
      <c r="H8" s="21">
        <v>0</v>
      </c>
      <c r="I8" s="8">
        <f t="shared" si="3"/>
        <v>0</v>
      </c>
      <c r="J8" s="21">
        <v>0</v>
      </c>
      <c r="K8" s="8">
        <f t="shared" si="4"/>
        <v>0</v>
      </c>
      <c r="L8" s="21">
        <v>0</v>
      </c>
      <c r="M8" s="8">
        <f t="shared" si="5"/>
        <v>0</v>
      </c>
      <c r="N8" s="21">
        <v>0</v>
      </c>
      <c r="O8" s="8">
        <f t="shared" si="6"/>
        <v>0</v>
      </c>
      <c r="P8" s="21">
        <v>0</v>
      </c>
      <c r="Q8" s="8">
        <f t="shared" si="7"/>
        <v>0</v>
      </c>
      <c r="R8" s="25">
        <f t="shared" si="8"/>
        <v>0</v>
      </c>
      <c r="S8" s="6">
        <f t="shared" si="9"/>
        <v>0</v>
      </c>
    </row>
    <row r="9" spans="1:19" ht="18">
      <c r="A9" s="67" t="s">
        <v>196</v>
      </c>
      <c r="B9" s="21"/>
      <c r="C9" s="8" t="e">
        <f t="shared" si="0"/>
        <v>#DIV/0!</v>
      </c>
      <c r="D9" s="21"/>
      <c r="E9" s="8" t="e">
        <f t="shared" si="1"/>
        <v>#DIV/0!</v>
      </c>
      <c r="F9" s="21"/>
      <c r="G9" s="8" t="e">
        <f t="shared" si="2"/>
        <v>#DIV/0!</v>
      </c>
      <c r="H9" s="21">
        <v>0</v>
      </c>
      <c r="I9" s="8">
        <f t="shared" si="3"/>
        <v>0</v>
      </c>
      <c r="J9" s="21">
        <v>0</v>
      </c>
      <c r="K9" s="8">
        <f t="shared" si="4"/>
        <v>0</v>
      </c>
      <c r="L9" s="21">
        <v>0</v>
      </c>
      <c r="M9" s="8">
        <f t="shared" si="5"/>
        <v>0</v>
      </c>
      <c r="N9" s="21">
        <v>0</v>
      </c>
      <c r="O9" s="8">
        <f t="shared" si="6"/>
        <v>0</v>
      </c>
      <c r="P9" s="21">
        <v>0</v>
      </c>
      <c r="Q9" s="8">
        <f t="shared" si="7"/>
        <v>0</v>
      </c>
      <c r="R9" s="25">
        <f t="shared" si="8"/>
        <v>0</v>
      </c>
      <c r="S9" s="6">
        <f t="shared" si="9"/>
        <v>0</v>
      </c>
    </row>
    <row r="10" spans="1:19" ht="25.5">
      <c r="A10" s="67" t="s">
        <v>197</v>
      </c>
      <c r="B10" s="21"/>
      <c r="C10" s="8" t="e">
        <f t="shared" si="0"/>
        <v>#DIV/0!</v>
      </c>
      <c r="D10" s="21"/>
      <c r="E10" s="8" t="e">
        <f t="shared" si="1"/>
        <v>#DIV/0!</v>
      </c>
      <c r="F10" s="21"/>
      <c r="G10" s="8" t="e">
        <f t="shared" si="2"/>
        <v>#DIV/0!</v>
      </c>
      <c r="H10" s="21">
        <v>0</v>
      </c>
      <c r="I10" s="8">
        <f t="shared" si="3"/>
        <v>0</v>
      </c>
      <c r="J10" s="21">
        <v>0</v>
      </c>
      <c r="K10" s="8">
        <f t="shared" si="4"/>
        <v>0</v>
      </c>
      <c r="L10" s="21">
        <v>0</v>
      </c>
      <c r="M10" s="8">
        <f t="shared" si="5"/>
        <v>0</v>
      </c>
      <c r="N10" s="21">
        <v>0</v>
      </c>
      <c r="O10" s="8">
        <f t="shared" si="6"/>
        <v>0</v>
      </c>
      <c r="P10" s="21">
        <v>0</v>
      </c>
      <c r="Q10" s="8">
        <f t="shared" si="7"/>
        <v>0</v>
      </c>
      <c r="R10" s="25">
        <f t="shared" si="8"/>
        <v>0</v>
      </c>
      <c r="S10" s="6">
        <f t="shared" si="9"/>
        <v>0</v>
      </c>
    </row>
    <row r="11" spans="1:19" ht="18">
      <c r="A11" s="67" t="s">
        <v>198</v>
      </c>
      <c r="B11" s="21"/>
      <c r="C11" s="8" t="e">
        <f t="shared" si="0"/>
        <v>#DIV/0!</v>
      </c>
      <c r="D11" s="21"/>
      <c r="E11" s="8" t="e">
        <f t="shared" si="1"/>
        <v>#DIV/0!</v>
      </c>
      <c r="F11" s="21"/>
      <c r="G11" s="8" t="e">
        <f t="shared" si="2"/>
        <v>#DIV/0!</v>
      </c>
      <c r="H11" s="21">
        <v>0</v>
      </c>
      <c r="I11" s="8">
        <f t="shared" si="3"/>
        <v>0</v>
      </c>
      <c r="J11" s="21">
        <v>0</v>
      </c>
      <c r="K11" s="8">
        <f t="shared" si="4"/>
        <v>0</v>
      </c>
      <c r="L11" s="21">
        <v>0</v>
      </c>
      <c r="M11" s="8">
        <f t="shared" si="5"/>
        <v>0</v>
      </c>
      <c r="N11" s="21">
        <v>0</v>
      </c>
      <c r="O11" s="8">
        <f t="shared" si="6"/>
        <v>0</v>
      </c>
      <c r="P11" s="21">
        <v>0</v>
      </c>
      <c r="Q11" s="8">
        <f t="shared" si="7"/>
        <v>0</v>
      </c>
      <c r="R11" s="25">
        <f t="shared" si="8"/>
        <v>0</v>
      </c>
      <c r="S11" s="6">
        <f t="shared" si="9"/>
        <v>0</v>
      </c>
    </row>
    <row r="12" spans="1:19" ht="42" customHeight="1">
      <c r="A12" s="11" t="s">
        <v>10</v>
      </c>
      <c r="B12" s="1">
        <f>SUM(B3:B11)</f>
        <v>0</v>
      </c>
      <c r="C12" s="9"/>
      <c r="D12" s="1">
        <f>SUM(D3:D11)</f>
        <v>0</v>
      </c>
      <c r="E12" s="9"/>
      <c r="F12" s="1">
        <f>SUM(F3:F11)</f>
        <v>0</v>
      </c>
      <c r="G12" s="9"/>
      <c r="H12" s="1">
        <f>SUM(H3:H11)</f>
        <v>2</v>
      </c>
      <c r="I12" s="9"/>
      <c r="J12" s="1">
        <f>SUM(J3:J11)</f>
        <v>2</v>
      </c>
      <c r="K12" s="9"/>
      <c r="L12" s="1">
        <f>SUM(L3:L11)</f>
        <v>6</v>
      </c>
      <c r="M12" s="9"/>
      <c r="N12" s="1">
        <f>SUM(N3:N11)</f>
        <v>3</v>
      </c>
      <c r="O12" s="9"/>
      <c r="P12" s="1">
        <f>SUM(P3:P11)</f>
        <v>2</v>
      </c>
      <c r="Q12" s="9"/>
      <c r="R12" s="26">
        <f>SUM(R3:R11)</f>
        <v>15</v>
      </c>
      <c r="S12" s="4">
        <f>SUM(S3:S11)</f>
        <v>1</v>
      </c>
    </row>
  </sheetData>
  <mergeCells count="1">
    <mergeCell ref="A1:S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A1" sqref="A1:S12"/>
    </sheetView>
  </sheetViews>
  <sheetFormatPr defaultColWidth="9.140625" defaultRowHeight="12.75"/>
  <cols>
    <col min="1" max="1" width="13.57421875" style="0" customWidth="1"/>
    <col min="2" max="2" width="6.00390625" style="0" bestFit="1" customWidth="1"/>
    <col min="3" max="3" width="8.00390625" style="0" bestFit="1" customWidth="1"/>
    <col min="4" max="4" width="6.00390625" style="0" bestFit="1" customWidth="1"/>
    <col min="5" max="5" width="8.00390625" style="0" bestFit="1" customWidth="1"/>
    <col min="6" max="6" width="6.00390625" style="0" bestFit="1" customWidth="1"/>
    <col min="7" max="7" width="7.00390625" style="0" bestFit="1" customWidth="1"/>
    <col min="8" max="8" width="6.00390625" style="0" bestFit="1" customWidth="1"/>
    <col min="9" max="9" width="7.00390625" style="0" bestFit="1" customWidth="1"/>
    <col min="10" max="10" width="6.00390625" style="0" bestFit="1" customWidth="1"/>
    <col min="11" max="11" width="7.00390625" style="0" bestFit="1" customWidth="1"/>
    <col min="12" max="12" width="6.003906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  <col min="16" max="16" width="6.00390625" style="0" bestFit="1" customWidth="1"/>
    <col min="17" max="17" width="7.00390625" style="0" bestFit="1" customWidth="1"/>
    <col min="18" max="18" width="8.28125" style="0" bestFit="1" customWidth="1"/>
  </cols>
  <sheetData>
    <row r="1" spans="1:19" ht="31.5" customHeight="1">
      <c r="A1" s="63" t="s">
        <v>200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5.5" customHeight="1">
      <c r="A2" s="5"/>
      <c r="B2" s="2" t="s">
        <v>2</v>
      </c>
      <c r="C2" s="7" t="s">
        <v>1</v>
      </c>
      <c r="D2" s="2" t="s">
        <v>3</v>
      </c>
      <c r="E2" s="7" t="s">
        <v>1</v>
      </c>
      <c r="F2" s="2" t="s">
        <v>4</v>
      </c>
      <c r="G2" s="7" t="s">
        <v>1</v>
      </c>
      <c r="H2" s="2" t="s">
        <v>5</v>
      </c>
      <c r="I2" s="7" t="s">
        <v>1</v>
      </c>
      <c r="J2" s="2" t="s">
        <v>6</v>
      </c>
      <c r="K2" s="7" t="s">
        <v>1</v>
      </c>
      <c r="L2" s="2" t="s">
        <v>7</v>
      </c>
      <c r="M2" s="7" t="s">
        <v>1</v>
      </c>
      <c r="N2" s="2" t="s">
        <v>8</v>
      </c>
      <c r="O2" s="7" t="s">
        <v>1</v>
      </c>
      <c r="P2" s="2" t="s">
        <v>9</v>
      </c>
      <c r="Q2" s="7" t="s">
        <v>1</v>
      </c>
      <c r="R2" s="2" t="s">
        <v>0</v>
      </c>
      <c r="S2" s="2" t="s">
        <v>1</v>
      </c>
    </row>
    <row r="3" spans="1:19" ht="25.5">
      <c r="A3" s="68" t="s">
        <v>201</v>
      </c>
      <c r="B3" s="21">
        <v>10</v>
      </c>
      <c r="C3" s="8">
        <f aca="true" t="shared" si="0" ref="C3:C11">B3/$B$12</f>
        <v>1</v>
      </c>
      <c r="D3" s="21">
        <v>9</v>
      </c>
      <c r="E3" s="8">
        <f aca="true" t="shared" si="1" ref="E3:E11">D3/$D$12</f>
        <v>1</v>
      </c>
      <c r="F3" s="21">
        <v>10</v>
      </c>
      <c r="G3" s="8">
        <f aca="true" t="shared" si="2" ref="G3:G11">F3/$F$12</f>
        <v>0.625</v>
      </c>
      <c r="H3" s="21">
        <v>11</v>
      </c>
      <c r="I3" s="8">
        <f aca="true" t="shared" si="3" ref="I3:I11">H3/$H$12</f>
        <v>0.9166666666666666</v>
      </c>
      <c r="J3" s="21">
        <v>12</v>
      </c>
      <c r="K3" s="8">
        <f aca="true" t="shared" si="4" ref="K3:K11">J3/$J$12</f>
        <v>0.5454545454545454</v>
      </c>
      <c r="L3" s="21">
        <v>27</v>
      </c>
      <c r="M3" s="8">
        <f aca="true" t="shared" si="5" ref="M3:M11">L3/$L$12</f>
        <v>0.6428571428571429</v>
      </c>
      <c r="N3" s="21">
        <v>18</v>
      </c>
      <c r="O3" s="8">
        <f aca="true" t="shared" si="6" ref="O3:O11">N3/$N$12</f>
        <v>0.782608695652174</v>
      </c>
      <c r="P3" s="21">
        <v>29</v>
      </c>
      <c r="Q3" s="8">
        <f aca="true" t="shared" si="7" ref="Q3:Q11">P3/$P$12</f>
        <v>0.9354838709677419</v>
      </c>
      <c r="R3" s="25">
        <f aca="true" t="shared" si="8" ref="R3:R11">B3+D3+F3+H3+J3+L3+N3+P3</f>
        <v>126</v>
      </c>
      <c r="S3" s="6">
        <f aca="true" t="shared" si="9" ref="S3:S11">R3/$R$12</f>
        <v>0.7636363636363637</v>
      </c>
    </row>
    <row r="4" spans="1:19" ht="25.5">
      <c r="A4" s="68" t="s">
        <v>202</v>
      </c>
      <c r="B4" s="21">
        <v>0</v>
      </c>
      <c r="C4" s="8">
        <f t="shared" si="0"/>
        <v>0</v>
      </c>
      <c r="D4" s="21">
        <v>0</v>
      </c>
      <c r="E4" s="8">
        <f t="shared" si="1"/>
        <v>0</v>
      </c>
      <c r="F4" s="21">
        <v>0</v>
      </c>
      <c r="G4" s="8">
        <f t="shared" si="2"/>
        <v>0</v>
      </c>
      <c r="H4" s="21">
        <v>0</v>
      </c>
      <c r="I4" s="8">
        <f t="shared" si="3"/>
        <v>0</v>
      </c>
      <c r="J4" s="21">
        <v>0</v>
      </c>
      <c r="K4" s="8">
        <f t="shared" si="4"/>
        <v>0</v>
      </c>
      <c r="L4" s="21">
        <v>1</v>
      </c>
      <c r="M4" s="8">
        <f t="shared" si="5"/>
        <v>0.023809523809523808</v>
      </c>
      <c r="N4" s="21">
        <v>0</v>
      </c>
      <c r="O4" s="8">
        <f t="shared" si="6"/>
        <v>0</v>
      </c>
      <c r="P4" s="21">
        <v>0</v>
      </c>
      <c r="Q4" s="8">
        <f t="shared" si="7"/>
        <v>0</v>
      </c>
      <c r="R4" s="25">
        <f t="shared" si="8"/>
        <v>1</v>
      </c>
      <c r="S4" s="6">
        <f t="shared" si="9"/>
        <v>0.006060606060606061</v>
      </c>
    </row>
    <row r="5" spans="1:19" ht="18">
      <c r="A5" s="68" t="s">
        <v>203</v>
      </c>
      <c r="B5" s="21">
        <v>0</v>
      </c>
      <c r="C5" s="8">
        <f t="shared" si="0"/>
        <v>0</v>
      </c>
      <c r="D5" s="21">
        <v>0</v>
      </c>
      <c r="E5" s="8">
        <f t="shared" si="1"/>
        <v>0</v>
      </c>
      <c r="F5" s="21">
        <v>0</v>
      </c>
      <c r="G5" s="8">
        <f t="shared" si="2"/>
        <v>0</v>
      </c>
      <c r="H5" s="21">
        <v>0</v>
      </c>
      <c r="I5" s="8">
        <f t="shared" si="3"/>
        <v>0</v>
      </c>
      <c r="J5" s="21">
        <v>6</v>
      </c>
      <c r="K5" s="8">
        <f t="shared" si="4"/>
        <v>0.2727272727272727</v>
      </c>
      <c r="L5" s="21">
        <v>0</v>
      </c>
      <c r="M5" s="8">
        <f t="shared" si="5"/>
        <v>0</v>
      </c>
      <c r="N5" s="21">
        <v>0</v>
      </c>
      <c r="O5" s="8">
        <f t="shared" si="6"/>
        <v>0</v>
      </c>
      <c r="P5" s="21">
        <v>1</v>
      </c>
      <c r="Q5" s="8">
        <f t="shared" si="7"/>
        <v>0.03225806451612903</v>
      </c>
      <c r="R5" s="25">
        <f t="shared" si="8"/>
        <v>7</v>
      </c>
      <c r="S5" s="6">
        <f t="shared" si="9"/>
        <v>0.04242424242424243</v>
      </c>
    </row>
    <row r="6" spans="1:19" ht="25.5">
      <c r="A6" s="68" t="s">
        <v>204</v>
      </c>
      <c r="B6" s="21">
        <v>0</v>
      </c>
      <c r="C6" s="8">
        <f t="shared" si="0"/>
        <v>0</v>
      </c>
      <c r="D6" s="21">
        <v>0</v>
      </c>
      <c r="E6" s="8">
        <f t="shared" si="1"/>
        <v>0</v>
      </c>
      <c r="F6" s="21">
        <v>0</v>
      </c>
      <c r="G6" s="8">
        <f t="shared" si="2"/>
        <v>0</v>
      </c>
      <c r="H6" s="21">
        <v>0</v>
      </c>
      <c r="I6" s="8">
        <f t="shared" si="3"/>
        <v>0</v>
      </c>
      <c r="J6" s="21">
        <v>0</v>
      </c>
      <c r="K6" s="8">
        <f t="shared" si="4"/>
        <v>0</v>
      </c>
      <c r="L6" s="21">
        <v>0</v>
      </c>
      <c r="M6" s="8">
        <f t="shared" si="5"/>
        <v>0</v>
      </c>
      <c r="N6" s="21">
        <v>3</v>
      </c>
      <c r="O6" s="8">
        <f t="shared" si="6"/>
        <v>0.13043478260869565</v>
      </c>
      <c r="P6" s="21">
        <v>0</v>
      </c>
      <c r="Q6" s="8">
        <f t="shared" si="7"/>
        <v>0</v>
      </c>
      <c r="R6" s="25">
        <f t="shared" si="8"/>
        <v>3</v>
      </c>
      <c r="S6" s="6">
        <f t="shared" si="9"/>
        <v>0.01818181818181818</v>
      </c>
    </row>
    <row r="7" spans="1:19" ht="25.5">
      <c r="A7" s="68" t="s">
        <v>205</v>
      </c>
      <c r="B7" s="21">
        <v>0</v>
      </c>
      <c r="C7" s="8">
        <f t="shared" si="0"/>
        <v>0</v>
      </c>
      <c r="D7" s="21">
        <v>0</v>
      </c>
      <c r="E7" s="8">
        <f t="shared" si="1"/>
        <v>0</v>
      </c>
      <c r="F7" s="21">
        <v>0</v>
      </c>
      <c r="G7" s="8">
        <f t="shared" si="2"/>
        <v>0</v>
      </c>
      <c r="H7" s="21">
        <v>0</v>
      </c>
      <c r="I7" s="8">
        <f t="shared" si="3"/>
        <v>0</v>
      </c>
      <c r="J7" s="21">
        <v>0</v>
      </c>
      <c r="K7" s="8">
        <f t="shared" si="4"/>
        <v>0</v>
      </c>
      <c r="L7" s="21">
        <v>0</v>
      </c>
      <c r="M7" s="8">
        <f t="shared" si="5"/>
        <v>0</v>
      </c>
      <c r="N7" s="21">
        <v>0</v>
      </c>
      <c r="O7" s="8">
        <f t="shared" si="6"/>
        <v>0</v>
      </c>
      <c r="P7" s="21">
        <v>0</v>
      </c>
      <c r="Q7" s="8">
        <f t="shared" si="7"/>
        <v>0</v>
      </c>
      <c r="R7" s="25">
        <f t="shared" si="8"/>
        <v>0</v>
      </c>
      <c r="S7" s="6">
        <f t="shared" si="9"/>
        <v>0</v>
      </c>
    </row>
    <row r="8" spans="1:19" ht="25.5">
      <c r="A8" s="68" t="s">
        <v>206</v>
      </c>
      <c r="B8" s="21">
        <v>0</v>
      </c>
      <c r="C8" s="8">
        <f t="shared" si="0"/>
        <v>0</v>
      </c>
      <c r="D8" s="21">
        <v>0</v>
      </c>
      <c r="E8" s="8">
        <f t="shared" si="1"/>
        <v>0</v>
      </c>
      <c r="F8" s="21">
        <v>0</v>
      </c>
      <c r="G8" s="8">
        <f t="shared" si="2"/>
        <v>0</v>
      </c>
      <c r="H8" s="21">
        <v>0</v>
      </c>
      <c r="I8" s="8">
        <f t="shared" si="3"/>
        <v>0</v>
      </c>
      <c r="J8" s="21">
        <v>0</v>
      </c>
      <c r="K8" s="8">
        <f t="shared" si="4"/>
        <v>0</v>
      </c>
      <c r="L8" s="21">
        <v>0</v>
      </c>
      <c r="M8" s="8">
        <f t="shared" si="5"/>
        <v>0</v>
      </c>
      <c r="N8" s="21">
        <v>0</v>
      </c>
      <c r="O8" s="8">
        <f t="shared" si="6"/>
        <v>0</v>
      </c>
      <c r="P8" s="21">
        <v>0</v>
      </c>
      <c r="Q8" s="8">
        <f t="shared" si="7"/>
        <v>0</v>
      </c>
      <c r="R8" s="25">
        <f t="shared" si="8"/>
        <v>0</v>
      </c>
      <c r="S8" s="6">
        <f t="shared" si="9"/>
        <v>0</v>
      </c>
    </row>
    <row r="9" spans="1:19" ht="18">
      <c r="A9" s="68" t="s">
        <v>207</v>
      </c>
      <c r="B9" s="21">
        <v>0</v>
      </c>
      <c r="C9" s="8">
        <f t="shared" si="0"/>
        <v>0</v>
      </c>
      <c r="D9" s="21">
        <v>0</v>
      </c>
      <c r="E9" s="8">
        <f t="shared" si="1"/>
        <v>0</v>
      </c>
      <c r="F9" s="21">
        <v>2</v>
      </c>
      <c r="G9" s="8">
        <f t="shared" si="2"/>
        <v>0.125</v>
      </c>
      <c r="H9" s="21">
        <v>0</v>
      </c>
      <c r="I9" s="8">
        <f t="shared" si="3"/>
        <v>0</v>
      </c>
      <c r="J9" s="21">
        <v>3</v>
      </c>
      <c r="K9" s="8">
        <f t="shared" si="4"/>
        <v>0.13636363636363635</v>
      </c>
      <c r="L9" s="21">
        <v>7</v>
      </c>
      <c r="M9" s="8">
        <f t="shared" si="5"/>
        <v>0.16666666666666666</v>
      </c>
      <c r="N9" s="21">
        <v>2</v>
      </c>
      <c r="O9" s="8">
        <f t="shared" si="6"/>
        <v>0.08695652173913043</v>
      </c>
      <c r="P9" s="21">
        <v>1</v>
      </c>
      <c r="Q9" s="8">
        <f t="shared" si="7"/>
        <v>0.03225806451612903</v>
      </c>
      <c r="R9" s="25">
        <f t="shared" si="8"/>
        <v>15</v>
      </c>
      <c r="S9" s="6">
        <f t="shared" si="9"/>
        <v>0.09090909090909091</v>
      </c>
    </row>
    <row r="10" spans="1:19" ht="25.5">
      <c r="A10" s="68" t="s">
        <v>208</v>
      </c>
      <c r="B10" s="21">
        <v>0</v>
      </c>
      <c r="C10" s="8">
        <f t="shared" si="0"/>
        <v>0</v>
      </c>
      <c r="D10" s="21">
        <v>0</v>
      </c>
      <c r="E10" s="8">
        <f t="shared" si="1"/>
        <v>0</v>
      </c>
      <c r="F10" s="21">
        <v>4</v>
      </c>
      <c r="G10" s="8">
        <f t="shared" si="2"/>
        <v>0.25</v>
      </c>
      <c r="H10" s="21">
        <v>1</v>
      </c>
      <c r="I10" s="8">
        <f t="shared" si="3"/>
        <v>0.08333333333333333</v>
      </c>
      <c r="J10" s="21">
        <v>1</v>
      </c>
      <c r="K10" s="8">
        <f t="shared" si="4"/>
        <v>0.045454545454545456</v>
      </c>
      <c r="L10" s="21">
        <v>1</v>
      </c>
      <c r="M10" s="8">
        <f t="shared" si="5"/>
        <v>0.023809523809523808</v>
      </c>
      <c r="N10" s="21">
        <v>0</v>
      </c>
      <c r="O10" s="8">
        <f t="shared" si="6"/>
        <v>0</v>
      </c>
      <c r="P10" s="21">
        <v>0</v>
      </c>
      <c r="Q10" s="8">
        <f t="shared" si="7"/>
        <v>0</v>
      </c>
      <c r="R10" s="25">
        <f t="shared" si="8"/>
        <v>7</v>
      </c>
      <c r="S10" s="6">
        <f t="shared" si="9"/>
        <v>0.04242424242424243</v>
      </c>
    </row>
    <row r="11" spans="1:19" ht="25.5">
      <c r="A11" s="68" t="s">
        <v>209</v>
      </c>
      <c r="B11" s="21">
        <v>0</v>
      </c>
      <c r="C11" s="8">
        <f t="shared" si="0"/>
        <v>0</v>
      </c>
      <c r="D11" s="21">
        <v>0</v>
      </c>
      <c r="E11" s="8">
        <f t="shared" si="1"/>
        <v>0</v>
      </c>
      <c r="F11" s="21">
        <v>0</v>
      </c>
      <c r="G11" s="8">
        <f t="shared" si="2"/>
        <v>0</v>
      </c>
      <c r="H11" s="21">
        <v>0</v>
      </c>
      <c r="I11" s="8">
        <f t="shared" si="3"/>
        <v>0</v>
      </c>
      <c r="J11" s="21">
        <v>0</v>
      </c>
      <c r="K11" s="8">
        <f t="shared" si="4"/>
        <v>0</v>
      </c>
      <c r="L11" s="21">
        <v>6</v>
      </c>
      <c r="M11" s="8">
        <f t="shared" si="5"/>
        <v>0.14285714285714285</v>
      </c>
      <c r="N11" s="21">
        <v>0</v>
      </c>
      <c r="O11" s="8">
        <f t="shared" si="6"/>
        <v>0</v>
      </c>
      <c r="P11" s="21">
        <v>0</v>
      </c>
      <c r="Q11" s="8">
        <f t="shared" si="7"/>
        <v>0</v>
      </c>
      <c r="R11" s="25">
        <f t="shared" si="8"/>
        <v>6</v>
      </c>
      <c r="S11" s="6">
        <f t="shared" si="9"/>
        <v>0.03636363636363636</v>
      </c>
    </row>
    <row r="12" spans="1:19" ht="42" customHeight="1">
      <c r="A12" s="11" t="s">
        <v>10</v>
      </c>
      <c r="B12" s="1">
        <f>SUM(B3:B11)</f>
        <v>10</v>
      </c>
      <c r="C12" s="9"/>
      <c r="D12" s="1">
        <f>SUM(D3:D11)</f>
        <v>9</v>
      </c>
      <c r="E12" s="9"/>
      <c r="F12" s="1">
        <f>SUM(F3:F11)</f>
        <v>16</v>
      </c>
      <c r="G12" s="9"/>
      <c r="H12" s="1">
        <f>SUM(H3:H11)</f>
        <v>12</v>
      </c>
      <c r="I12" s="9"/>
      <c r="J12" s="1">
        <f>SUM(J3:J11)</f>
        <v>22</v>
      </c>
      <c r="K12" s="9"/>
      <c r="L12" s="1">
        <f>SUM(L3:L11)</f>
        <v>42</v>
      </c>
      <c r="M12" s="9"/>
      <c r="N12" s="1">
        <f>SUM(N3:N11)</f>
        <v>23</v>
      </c>
      <c r="O12" s="9"/>
      <c r="P12" s="1">
        <f>SUM(P3:P11)</f>
        <v>31</v>
      </c>
      <c r="Q12" s="9"/>
      <c r="R12" s="26">
        <f>SUM(R3:R11)</f>
        <v>165</v>
      </c>
      <c r="S12" s="4">
        <f>SUM(S3:S11)</f>
        <v>1.0000000000000002</v>
      </c>
    </row>
  </sheetData>
  <mergeCells count="1">
    <mergeCell ref="A1:S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="95" zoomScaleNormal="95" workbookViewId="0" topLeftCell="A7">
      <selection activeCell="R8" sqref="R8:R15"/>
    </sheetView>
  </sheetViews>
  <sheetFormatPr defaultColWidth="9.140625" defaultRowHeight="12.75"/>
  <cols>
    <col min="1" max="1" width="14.00390625" style="0" customWidth="1"/>
    <col min="2" max="2" width="7.140625" style="0" bestFit="1" customWidth="1"/>
    <col min="3" max="3" width="7.140625" style="10" bestFit="1" customWidth="1"/>
    <col min="4" max="4" width="7.140625" style="0" bestFit="1" customWidth="1"/>
    <col min="5" max="5" width="7.140625" style="10" bestFit="1" customWidth="1"/>
    <col min="6" max="6" width="6.140625" style="0" bestFit="1" customWidth="1"/>
    <col min="7" max="7" width="7.140625" style="10" bestFit="1" customWidth="1"/>
    <col min="8" max="8" width="6.140625" style="0" bestFit="1" customWidth="1"/>
    <col min="9" max="9" width="7.140625" style="10" bestFit="1" customWidth="1"/>
    <col min="10" max="10" width="6.8515625" style="0" customWidth="1"/>
    <col min="11" max="11" width="7.140625" style="10" bestFit="1" customWidth="1"/>
    <col min="12" max="12" width="7.7109375" style="0" bestFit="1" customWidth="1"/>
    <col min="13" max="13" width="7.140625" style="10" bestFit="1" customWidth="1"/>
    <col min="14" max="14" width="6.57421875" style="0" customWidth="1"/>
    <col min="15" max="15" width="7.421875" style="10" customWidth="1"/>
    <col min="16" max="16" width="7.140625" style="0" customWidth="1"/>
    <col min="17" max="17" width="7.140625" style="10" bestFit="1" customWidth="1"/>
    <col min="18" max="18" width="8.28125" style="0" bestFit="1" customWidth="1"/>
    <col min="19" max="19" width="7.7109375" style="0" bestFit="1" customWidth="1"/>
  </cols>
  <sheetData>
    <row r="1" spans="1:19" ht="23.25">
      <c r="A1" s="63" t="s">
        <v>11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13.5" thickBot="1">
      <c r="A2" s="34"/>
      <c r="B2" s="35" t="s">
        <v>2</v>
      </c>
      <c r="C2" s="36" t="s">
        <v>1</v>
      </c>
      <c r="D2" s="35" t="s">
        <v>3</v>
      </c>
      <c r="E2" s="36" t="s">
        <v>1</v>
      </c>
      <c r="F2" s="35" t="s">
        <v>4</v>
      </c>
      <c r="G2" s="36" t="s">
        <v>1</v>
      </c>
      <c r="H2" s="35" t="s">
        <v>5</v>
      </c>
      <c r="I2" s="36" t="s">
        <v>1</v>
      </c>
      <c r="J2" s="35" t="s">
        <v>6</v>
      </c>
      <c r="K2" s="36" t="s">
        <v>1</v>
      </c>
      <c r="L2" s="35" t="s">
        <v>7</v>
      </c>
      <c r="M2" s="36" t="s">
        <v>1</v>
      </c>
      <c r="N2" s="35" t="s">
        <v>8</v>
      </c>
      <c r="O2" s="36" t="s">
        <v>1</v>
      </c>
      <c r="P2" s="35" t="s">
        <v>9</v>
      </c>
      <c r="Q2" s="36" t="s">
        <v>1</v>
      </c>
      <c r="R2" s="35" t="s">
        <v>0</v>
      </c>
      <c r="S2" s="35" t="s">
        <v>1</v>
      </c>
    </row>
    <row r="3" spans="1:19" ht="28.5" customHeight="1">
      <c r="A3" s="38" t="s">
        <v>24</v>
      </c>
      <c r="B3" s="39">
        <v>21</v>
      </c>
      <c r="C3" s="40">
        <f>B3/$B$18</f>
        <v>0.09251101321585903</v>
      </c>
      <c r="D3" s="39">
        <v>56</v>
      </c>
      <c r="E3" s="40">
        <f>D3/$D$18</f>
        <v>0.18006430868167203</v>
      </c>
      <c r="F3" s="39">
        <v>57</v>
      </c>
      <c r="G3" s="40">
        <f>F3/$F$18</f>
        <v>0.11003861003861004</v>
      </c>
      <c r="H3" s="39">
        <v>51</v>
      </c>
      <c r="I3" s="40">
        <f>H3/$H$18</f>
        <v>0.09123434704830054</v>
      </c>
      <c r="J3" s="39">
        <v>42</v>
      </c>
      <c r="K3" s="40">
        <f>J3/$J$18</f>
        <v>0.060431654676258995</v>
      </c>
      <c r="L3" s="39">
        <v>35</v>
      </c>
      <c r="M3" s="40">
        <f>L3/$L$18</f>
        <v>0.04660452729693742</v>
      </c>
      <c r="N3" s="39">
        <v>39</v>
      </c>
      <c r="O3" s="40">
        <f>N3/$N$18</f>
        <v>0.06770833333333333</v>
      </c>
      <c r="P3" s="39">
        <v>45</v>
      </c>
      <c r="Q3" s="40">
        <f>P3/$P$18</f>
        <v>0.07512520868113523</v>
      </c>
      <c r="R3" s="41">
        <f>B3+D3+F3+H3+J3+L3+N3+P3</f>
        <v>346</v>
      </c>
      <c r="S3" s="42">
        <f>R3/$R$18</f>
        <v>0.08168083097261568</v>
      </c>
    </row>
    <row r="4" spans="1:19" ht="28.5" customHeight="1">
      <c r="A4" s="43" t="s">
        <v>25</v>
      </c>
      <c r="B4" s="3">
        <v>0</v>
      </c>
      <c r="C4" s="8">
        <f>B4/$B$18</f>
        <v>0</v>
      </c>
      <c r="D4" s="3">
        <v>5</v>
      </c>
      <c r="E4" s="8">
        <f>D4/$D$18</f>
        <v>0.01607717041800643</v>
      </c>
      <c r="F4" s="3">
        <v>6</v>
      </c>
      <c r="G4" s="8">
        <f>F4/$F$18</f>
        <v>0.011583011583011582</v>
      </c>
      <c r="H4" s="3">
        <v>12</v>
      </c>
      <c r="I4" s="8">
        <f>H4/$H$18</f>
        <v>0.02146690518783542</v>
      </c>
      <c r="J4" s="3">
        <v>15</v>
      </c>
      <c r="K4" s="8">
        <f>J4/$J$18</f>
        <v>0.02158273381294964</v>
      </c>
      <c r="L4" s="3">
        <v>15</v>
      </c>
      <c r="M4" s="8">
        <f>L4/$L$18</f>
        <v>0.019973368841544607</v>
      </c>
      <c r="N4" s="3">
        <v>14</v>
      </c>
      <c r="O4" s="8">
        <f>N4/$N$18</f>
        <v>0.024305555555555556</v>
      </c>
      <c r="P4" s="3">
        <v>6</v>
      </c>
      <c r="Q4" s="8">
        <f>P4/$P$18</f>
        <v>0.01001669449081803</v>
      </c>
      <c r="R4" s="25">
        <f>B4+D4+F4+H4+J4+L4+N4+P4</f>
        <v>73</v>
      </c>
      <c r="S4" s="44">
        <f>R4/$R$18</f>
        <v>0.017233238904627007</v>
      </c>
    </row>
    <row r="5" spans="1:19" ht="28.5" customHeight="1" thickBot="1">
      <c r="A5" s="45" t="s">
        <v>26</v>
      </c>
      <c r="B5" s="46">
        <v>20</v>
      </c>
      <c r="C5" s="47">
        <f>B5/$B$18</f>
        <v>0.0881057268722467</v>
      </c>
      <c r="D5" s="46">
        <v>55</v>
      </c>
      <c r="E5" s="47">
        <f>D5/$D$18</f>
        <v>0.17684887459807075</v>
      </c>
      <c r="F5" s="46">
        <v>84</v>
      </c>
      <c r="G5" s="47">
        <f>F5/$F$18</f>
        <v>0.16216216216216217</v>
      </c>
      <c r="H5" s="46">
        <v>82</v>
      </c>
      <c r="I5" s="47">
        <f>H5/$H$18</f>
        <v>0.14669051878354203</v>
      </c>
      <c r="J5" s="46">
        <v>99</v>
      </c>
      <c r="K5" s="47">
        <f>J5/$J$18</f>
        <v>0.14244604316546763</v>
      </c>
      <c r="L5" s="46">
        <v>118</v>
      </c>
      <c r="M5" s="47">
        <f>L5/$L$18</f>
        <v>0.15712383488681758</v>
      </c>
      <c r="N5" s="46">
        <v>74</v>
      </c>
      <c r="O5" s="47">
        <f>N5/$N$18</f>
        <v>0.1284722222222222</v>
      </c>
      <c r="P5" s="46">
        <v>101</v>
      </c>
      <c r="Q5" s="47">
        <f>P5/$P$18</f>
        <v>0.1686143572621035</v>
      </c>
      <c r="R5" s="48">
        <f>B5+D5+F5+H5+J5+L5+N5+P5</f>
        <v>633</v>
      </c>
      <c r="S5" s="49">
        <f>R5/$R$18</f>
        <v>0.14943342776203966</v>
      </c>
    </row>
    <row r="6" spans="1:19" ht="28.5" customHeight="1" thickBot="1">
      <c r="A6" s="50" t="s">
        <v>27</v>
      </c>
      <c r="B6" s="51">
        <v>1</v>
      </c>
      <c r="C6" s="52">
        <f aca="true" t="shared" si="0" ref="C6:C17">B6/$B$18</f>
        <v>0.004405286343612335</v>
      </c>
      <c r="D6" s="51">
        <v>1</v>
      </c>
      <c r="E6" s="52">
        <f aca="true" t="shared" si="1" ref="E6:E17">D6/$D$18</f>
        <v>0.003215434083601286</v>
      </c>
      <c r="F6" s="51">
        <v>12</v>
      </c>
      <c r="G6" s="52">
        <f aca="true" t="shared" si="2" ref="G6:G17">F6/$F$18</f>
        <v>0.023166023166023165</v>
      </c>
      <c r="H6" s="51">
        <v>7</v>
      </c>
      <c r="I6" s="52">
        <f aca="true" t="shared" si="3" ref="I6:I17">H6/$H$18</f>
        <v>0.012522361359570662</v>
      </c>
      <c r="J6" s="51">
        <v>10</v>
      </c>
      <c r="K6" s="52">
        <f aca="true" t="shared" si="4" ref="K6:K17">J6/$J$18</f>
        <v>0.014388489208633094</v>
      </c>
      <c r="L6" s="51">
        <v>15</v>
      </c>
      <c r="M6" s="52">
        <f aca="true" t="shared" si="5" ref="M6:M17">L6/$L$18</f>
        <v>0.019973368841544607</v>
      </c>
      <c r="N6" s="51">
        <v>8</v>
      </c>
      <c r="O6" s="52">
        <f aca="true" t="shared" si="6" ref="O6:O17">N6/$N$18</f>
        <v>0.013888888888888888</v>
      </c>
      <c r="P6" s="51">
        <v>8</v>
      </c>
      <c r="Q6" s="52">
        <f aca="true" t="shared" si="7" ref="Q6:Q17">P6/$P$18</f>
        <v>0.01335559265442404</v>
      </c>
      <c r="R6" s="53">
        <f aca="true" t="shared" si="8" ref="R6:R22">B6+D6+F6+H6+J6+L6+N6+P6</f>
        <v>62</v>
      </c>
      <c r="S6" s="54">
        <f aca="true" t="shared" si="9" ref="S6:S17">R6/$R$18</f>
        <v>0.014636449480642116</v>
      </c>
    </row>
    <row r="7" spans="1:19" ht="28.5" customHeight="1" thickBot="1">
      <c r="A7" s="50" t="s">
        <v>28</v>
      </c>
      <c r="B7" s="51">
        <v>10</v>
      </c>
      <c r="C7" s="52">
        <f t="shared" si="0"/>
        <v>0.04405286343612335</v>
      </c>
      <c r="D7" s="51">
        <v>21</v>
      </c>
      <c r="E7" s="52">
        <f t="shared" si="1"/>
        <v>0.06752411575562701</v>
      </c>
      <c r="F7" s="51">
        <v>29</v>
      </c>
      <c r="G7" s="52">
        <f t="shared" si="2"/>
        <v>0.055984555984555984</v>
      </c>
      <c r="H7" s="51">
        <v>30</v>
      </c>
      <c r="I7" s="52">
        <f t="shared" si="3"/>
        <v>0.05366726296958855</v>
      </c>
      <c r="J7" s="51">
        <v>55</v>
      </c>
      <c r="K7" s="52">
        <f t="shared" si="4"/>
        <v>0.07913669064748201</v>
      </c>
      <c r="L7" s="51">
        <v>61</v>
      </c>
      <c r="M7" s="52">
        <f t="shared" si="5"/>
        <v>0.08122503328894808</v>
      </c>
      <c r="N7" s="51">
        <v>43</v>
      </c>
      <c r="O7" s="52">
        <f t="shared" si="6"/>
        <v>0.07465277777777778</v>
      </c>
      <c r="P7" s="51">
        <v>49</v>
      </c>
      <c r="Q7" s="52">
        <f t="shared" si="7"/>
        <v>0.08180300500834725</v>
      </c>
      <c r="R7" s="53">
        <f t="shared" si="8"/>
        <v>298</v>
      </c>
      <c r="S7" s="54">
        <f t="shared" si="9"/>
        <v>0.07034938621340887</v>
      </c>
    </row>
    <row r="8" spans="1:19" ht="28.5" customHeight="1">
      <c r="A8" s="38" t="s">
        <v>29</v>
      </c>
      <c r="B8" s="39">
        <v>66</v>
      </c>
      <c r="C8" s="40">
        <f t="shared" si="0"/>
        <v>0.2907488986784141</v>
      </c>
      <c r="D8" s="39">
        <v>58</v>
      </c>
      <c r="E8" s="40">
        <f t="shared" si="1"/>
        <v>0.1864951768488746</v>
      </c>
      <c r="F8" s="39">
        <v>116</v>
      </c>
      <c r="G8" s="40">
        <f t="shared" si="2"/>
        <v>0.22393822393822393</v>
      </c>
      <c r="H8" s="39">
        <v>112</v>
      </c>
      <c r="I8" s="40">
        <f t="shared" si="3"/>
        <v>0.2003577817531306</v>
      </c>
      <c r="J8" s="39">
        <v>116</v>
      </c>
      <c r="K8" s="40">
        <f t="shared" si="4"/>
        <v>0.1669064748201439</v>
      </c>
      <c r="L8" s="39">
        <v>152</v>
      </c>
      <c r="M8" s="40">
        <f t="shared" si="5"/>
        <v>0.20239680426098536</v>
      </c>
      <c r="N8" s="39">
        <v>133</v>
      </c>
      <c r="O8" s="40">
        <f t="shared" si="6"/>
        <v>0.2309027777777778</v>
      </c>
      <c r="P8" s="39">
        <v>113</v>
      </c>
      <c r="Q8" s="40">
        <f t="shared" si="7"/>
        <v>0.18864774624373956</v>
      </c>
      <c r="R8" s="41">
        <f t="shared" si="8"/>
        <v>866</v>
      </c>
      <c r="S8" s="42">
        <f t="shared" si="9"/>
        <v>0.204438149197356</v>
      </c>
    </row>
    <row r="9" spans="1:19" ht="28.5" customHeight="1">
      <c r="A9" s="43" t="s">
        <v>30</v>
      </c>
      <c r="B9" s="3">
        <v>3</v>
      </c>
      <c r="C9" s="8">
        <f t="shared" si="0"/>
        <v>0.013215859030837005</v>
      </c>
      <c r="D9" s="3">
        <v>5</v>
      </c>
      <c r="E9" s="8">
        <f t="shared" si="1"/>
        <v>0.01607717041800643</v>
      </c>
      <c r="F9" s="3">
        <v>13</v>
      </c>
      <c r="G9" s="8">
        <f t="shared" si="2"/>
        <v>0.025096525096525095</v>
      </c>
      <c r="H9" s="3">
        <v>21</v>
      </c>
      <c r="I9" s="8">
        <f t="shared" si="3"/>
        <v>0.03756708407871199</v>
      </c>
      <c r="J9" s="3">
        <v>23</v>
      </c>
      <c r="K9" s="8">
        <f t="shared" si="4"/>
        <v>0.033093525179856115</v>
      </c>
      <c r="L9" s="3">
        <v>21</v>
      </c>
      <c r="M9" s="8">
        <f t="shared" si="5"/>
        <v>0.02796271637816245</v>
      </c>
      <c r="N9" s="3">
        <v>13</v>
      </c>
      <c r="O9" s="8">
        <f t="shared" si="6"/>
        <v>0.022569444444444444</v>
      </c>
      <c r="P9" s="3">
        <v>8</v>
      </c>
      <c r="Q9" s="8">
        <f t="shared" si="7"/>
        <v>0.01335559265442404</v>
      </c>
      <c r="R9" s="25">
        <f t="shared" si="8"/>
        <v>107</v>
      </c>
      <c r="S9" s="44">
        <f t="shared" si="9"/>
        <v>0.02525967894239849</v>
      </c>
    </row>
    <row r="10" spans="1:19" ht="28.5" customHeight="1">
      <c r="A10" s="43" t="s">
        <v>31</v>
      </c>
      <c r="B10" s="3">
        <v>7</v>
      </c>
      <c r="C10" s="8">
        <f t="shared" si="0"/>
        <v>0.030837004405286344</v>
      </c>
      <c r="D10" s="3">
        <v>10</v>
      </c>
      <c r="E10" s="8">
        <f t="shared" si="1"/>
        <v>0.03215434083601286</v>
      </c>
      <c r="F10" s="3">
        <v>16</v>
      </c>
      <c r="G10" s="8">
        <f t="shared" si="2"/>
        <v>0.03088803088803089</v>
      </c>
      <c r="H10" s="3">
        <v>12</v>
      </c>
      <c r="I10" s="8">
        <f t="shared" si="3"/>
        <v>0.02146690518783542</v>
      </c>
      <c r="J10" s="3">
        <v>22</v>
      </c>
      <c r="K10" s="8">
        <f t="shared" si="4"/>
        <v>0.031654676258992806</v>
      </c>
      <c r="L10" s="3">
        <v>17</v>
      </c>
      <c r="M10" s="8">
        <f t="shared" si="5"/>
        <v>0.022636484687083888</v>
      </c>
      <c r="N10" s="3">
        <v>18</v>
      </c>
      <c r="O10" s="8">
        <f t="shared" si="6"/>
        <v>0.03125</v>
      </c>
      <c r="P10" s="3">
        <v>25</v>
      </c>
      <c r="Q10" s="8">
        <f t="shared" si="7"/>
        <v>0.041736227045075125</v>
      </c>
      <c r="R10" s="25">
        <f t="shared" si="8"/>
        <v>127</v>
      </c>
      <c r="S10" s="44">
        <f t="shared" si="9"/>
        <v>0.029981114258734655</v>
      </c>
    </row>
    <row r="11" spans="1:19" ht="28.5" customHeight="1">
      <c r="A11" s="43" t="s">
        <v>32</v>
      </c>
      <c r="B11" s="3">
        <v>6</v>
      </c>
      <c r="C11" s="8">
        <f t="shared" si="0"/>
        <v>0.02643171806167401</v>
      </c>
      <c r="D11" s="3">
        <v>8</v>
      </c>
      <c r="E11" s="8">
        <f t="shared" si="1"/>
        <v>0.02572347266881029</v>
      </c>
      <c r="F11" s="3">
        <v>19</v>
      </c>
      <c r="G11" s="8">
        <f t="shared" si="2"/>
        <v>0.03667953667953668</v>
      </c>
      <c r="H11" s="3">
        <v>25</v>
      </c>
      <c r="I11" s="8">
        <f t="shared" si="3"/>
        <v>0.044722719141323794</v>
      </c>
      <c r="J11" s="3">
        <v>44</v>
      </c>
      <c r="K11" s="8">
        <f t="shared" si="4"/>
        <v>0.06330935251798561</v>
      </c>
      <c r="L11" s="3">
        <v>34</v>
      </c>
      <c r="M11" s="8">
        <f t="shared" si="5"/>
        <v>0.045272969374167776</v>
      </c>
      <c r="N11" s="3">
        <v>36</v>
      </c>
      <c r="O11" s="8">
        <f t="shared" si="6"/>
        <v>0.0625</v>
      </c>
      <c r="P11" s="3">
        <v>26</v>
      </c>
      <c r="Q11" s="8">
        <f t="shared" si="7"/>
        <v>0.04340567612687813</v>
      </c>
      <c r="R11" s="25">
        <f t="shared" si="8"/>
        <v>198</v>
      </c>
      <c r="S11" s="44">
        <f t="shared" si="9"/>
        <v>0.046742209631728045</v>
      </c>
    </row>
    <row r="12" spans="1:19" ht="28.5" customHeight="1">
      <c r="A12" s="43" t="s">
        <v>33</v>
      </c>
      <c r="B12" s="3">
        <v>8</v>
      </c>
      <c r="C12" s="8">
        <f t="shared" si="0"/>
        <v>0.03524229074889868</v>
      </c>
      <c r="D12" s="3">
        <v>0</v>
      </c>
      <c r="E12" s="8">
        <f t="shared" si="1"/>
        <v>0</v>
      </c>
      <c r="F12" s="3">
        <v>4</v>
      </c>
      <c r="G12" s="8">
        <f t="shared" si="2"/>
        <v>0.007722007722007722</v>
      </c>
      <c r="H12" s="3">
        <v>4</v>
      </c>
      <c r="I12" s="8">
        <f t="shared" si="3"/>
        <v>0.007155635062611807</v>
      </c>
      <c r="J12" s="3">
        <v>7</v>
      </c>
      <c r="K12" s="8">
        <f t="shared" si="4"/>
        <v>0.010071942446043165</v>
      </c>
      <c r="L12" s="3">
        <v>3</v>
      </c>
      <c r="M12" s="8">
        <f t="shared" si="5"/>
        <v>0.0039946737683089215</v>
      </c>
      <c r="N12" s="3">
        <v>4</v>
      </c>
      <c r="O12" s="8">
        <f t="shared" si="6"/>
        <v>0.006944444444444444</v>
      </c>
      <c r="P12" s="3">
        <v>1</v>
      </c>
      <c r="Q12" s="8">
        <f t="shared" si="7"/>
        <v>0.001669449081803005</v>
      </c>
      <c r="R12" s="25">
        <f t="shared" si="8"/>
        <v>31</v>
      </c>
      <c r="S12" s="44">
        <f t="shared" si="9"/>
        <v>0.007318224740321058</v>
      </c>
    </row>
    <row r="13" spans="1:19" ht="28.5" customHeight="1">
      <c r="A13" s="43" t="s">
        <v>34</v>
      </c>
      <c r="B13" s="3">
        <v>56</v>
      </c>
      <c r="C13" s="8">
        <f t="shared" si="0"/>
        <v>0.24669603524229075</v>
      </c>
      <c r="D13" s="3">
        <v>66</v>
      </c>
      <c r="E13" s="8">
        <f t="shared" si="1"/>
        <v>0.21221864951768488</v>
      </c>
      <c r="F13" s="3">
        <v>121</v>
      </c>
      <c r="G13" s="8">
        <f t="shared" si="2"/>
        <v>0.2335907335907336</v>
      </c>
      <c r="H13" s="3">
        <v>136</v>
      </c>
      <c r="I13" s="8">
        <f t="shared" si="3"/>
        <v>0.24329159212880144</v>
      </c>
      <c r="J13" s="3">
        <v>152</v>
      </c>
      <c r="K13" s="8">
        <f t="shared" si="4"/>
        <v>0.218705035971223</v>
      </c>
      <c r="L13" s="3">
        <v>168</v>
      </c>
      <c r="M13" s="8">
        <f t="shared" si="5"/>
        <v>0.2237017310252996</v>
      </c>
      <c r="N13" s="3">
        <v>113</v>
      </c>
      <c r="O13" s="8">
        <f t="shared" si="6"/>
        <v>0.19618055555555555</v>
      </c>
      <c r="P13" s="3">
        <v>147</v>
      </c>
      <c r="Q13" s="8">
        <f t="shared" si="7"/>
        <v>0.24540901502504173</v>
      </c>
      <c r="R13" s="25">
        <f>B13+D13+F13+H13+J13+L13+N13+P13</f>
        <v>959</v>
      </c>
      <c r="S13" s="44">
        <f t="shared" si="9"/>
        <v>0.22639282341831918</v>
      </c>
    </row>
    <row r="14" spans="1:19" ht="28.5" customHeight="1">
      <c r="A14" s="43" t="s">
        <v>53</v>
      </c>
      <c r="B14" s="3">
        <v>3</v>
      </c>
      <c r="C14" s="8">
        <f t="shared" si="0"/>
        <v>0.013215859030837005</v>
      </c>
      <c r="D14" s="3">
        <v>6</v>
      </c>
      <c r="E14" s="8">
        <f t="shared" si="1"/>
        <v>0.01929260450160772</v>
      </c>
      <c r="F14" s="3">
        <v>2</v>
      </c>
      <c r="G14" s="8">
        <f t="shared" si="2"/>
        <v>0.003861003861003861</v>
      </c>
      <c r="H14" s="3">
        <v>8</v>
      </c>
      <c r="I14" s="8">
        <f t="shared" si="3"/>
        <v>0.014311270125223614</v>
      </c>
      <c r="J14" s="3">
        <v>12</v>
      </c>
      <c r="K14" s="8">
        <f t="shared" si="4"/>
        <v>0.017266187050359712</v>
      </c>
      <c r="L14" s="3">
        <v>7</v>
      </c>
      <c r="M14" s="8">
        <f t="shared" si="5"/>
        <v>0.009320905459387484</v>
      </c>
      <c r="N14" s="3">
        <v>7</v>
      </c>
      <c r="O14" s="8">
        <f t="shared" si="6"/>
        <v>0.012152777777777778</v>
      </c>
      <c r="P14" s="3">
        <v>7</v>
      </c>
      <c r="Q14" s="8">
        <f t="shared" si="7"/>
        <v>0.011686143572621035</v>
      </c>
      <c r="R14" s="25">
        <f>B14+D14+F14+H14+J14+L14+N14+P14</f>
        <v>52</v>
      </c>
      <c r="S14" s="44">
        <f t="shared" si="9"/>
        <v>0.012275731822474031</v>
      </c>
    </row>
    <row r="15" spans="1:19" ht="28.5" customHeight="1" thickBot="1">
      <c r="A15" s="45" t="s">
        <v>54</v>
      </c>
      <c r="B15" s="46">
        <v>13</v>
      </c>
      <c r="C15" s="47">
        <f t="shared" si="0"/>
        <v>0.05726872246696035</v>
      </c>
      <c r="D15" s="46">
        <v>11</v>
      </c>
      <c r="E15" s="47">
        <f t="shared" si="1"/>
        <v>0.03536977491961415</v>
      </c>
      <c r="F15" s="46">
        <v>21</v>
      </c>
      <c r="G15" s="47">
        <f t="shared" si="2"/>
        <v>0.04054054054054054</v>
      </c>
      <c r="H15" s="46">
        <v>44</v>
      </c>
      <c r="I15" s="47">
        <f t="shared" si="3"/>
        <v>0.07871198568872988</v>
      </c>
      <c r="J15" s="46">
        <v>59</v>
      </c>
      <c r="K15" s="47">
        <f t="shared" si="4"/>
        <v>0.08489208633093526</v>
      </c>
      <c r="L15" s="46">
        <v>58</v>
      </c>
      <c r="M15" s="47">
        <f t="shared" si="5"/>
        <v>0.07723035952063914</v>
      </c>
      <c r="N15" s="46">
        <v>45</v>
      </c>
      <c r="O15" s="47">
        <f t="shared" si="6"/>
        <v>0.078125</v>
      </c>
      <c r="P15" s="46">
        <v>27</v>
      </c>
      <c r="Q15" s="47">
        <f t="shared" si="7"/>
        <v>0.045075125208681135</v>
      </c>
      <c r="R15" s="48">
        <f>B15+D15+F15+H15+J15+L15+N15+P15</f>
        <v>278</v>
      </c>
      <c r="S15" s="49">
        <f t="shared" si="9"/>
        <v>0.06562795089707271</v>
      </c>
    </row>
    <row r="16" spans="1:19" ht="28.5" customHeight="1">
      <c r="A16" s="38" t="s">
        <v>55</v>
      </c>
      <c r="B16" s="39">
        <v>0</v>
      </c>
      <c r="C16" s="40">
        <f t="shared" si="0"/>
        <v>0</v>
      </c>
      <c r="D16" s="39">
        <v>0</v>
      </c>
      <c r="E16" s="40">
        <f t="shared" si="1"/>
        <v>0</v>
      </c>
      <c r="F16" s="39">
        <v>1</v>
      </c>
      <c r="G16" s="40">
        <f t="shared" si="2"/>
        <v>0.0019305019305019305</v>
      </c>
      <c r="H16" s="39">
        <v>2</v>
      </c>
      <c r="I16" s="40">
        <f t="shared" si="3"/>
        <v>0.0035778175313059034</v>
      </c>
      <c r="J16" s="39">
        <v>2</v>
      </c>
      <c r="K16" s="40">
        <f t="shared" si="4"/>
        <v>0.0028776978417266188</v>
      </c>
      <c r="L16" s="39">
        <v>9</v>
      </c>
      <c r="M16" s="40">
        <f t="shared" si="5"/>
        <v>0.011984021304926764</v>
      </c>
      <c r="N16" s="39">
        <v>3</v>
      </c>
      <c r="O16" s="40">
        <f t="shared" si="6"/>
        <v>0.005208333333333333</v>
      </c>
      <c r="P16" s="39">
        <v>2</v>
      </c>
      <c r="Q16" s="40">
        <f t="shared" si="7"/>
        <v>0.00333889816360601</v>
      </c>
      <c r="R16" s="41">
        <f>B16+D16+F16+H16+J16+L16+N16+P16</f>
        <v>19</v>
      </c>
      <c r="S16" s="42">
        <f t="shared" si="9"/>
        <v>0.0044853635505193576</v>
      </c>
    </row>
    <row r="17" spans="1:19" ht="28.5" customHeight="1" thickBot="1">
      <c r="A17" s="45" t="s">
        <v>56</v>
      </c>
      <c r="B17" s="46">
        <v>13</v>
      </c>
      <c r="C17" s="47">
        <f t="shared" si="0"/>
        <v>0.05726872246696035</v>
      </c>
      <c r="D17" s="46">
        <v>9</v>
      </c>
      <c r="E17" s="47">
        <f t="shared" si="1"/>
        <v>0.028938906752411574</v>
      </c>
      <c r="F17" s="46">
        <v>17</v>
      </c>
      <c r="G17" s="47">
        <f t="shared" si="2"/>
        <v>0.032818532818532815</v>
      </c>
      <c r="H17" s="46">
        <v>13</v>
      </c>
      <c r="I17" s="47">
        <f t="shared" si="3"/>
        <v>0.023255813953488372</v>
      </c>
      <c r="J17" s="46">
        <v>37</v>
      </c>
      <c r="K17" s="47">
        <f t="shared" si="4"/>
        <v>0.053237410071942444</v>
      </c>
      <c r="L17" s="46">
        <v>38</v>
      </c>
      <c r="M17" s="47">
        <f t="shared" si="5"/>
        <v>0.05059920106524634</v>
      </c>
      <c r="N17" s="46">
        <v>26</v>
      </c>
      <c r="O17" s="47">
        <f t="shared" si="6"/>
        <v>0.04513888888888889</v>
      </c>
      <c r="P17" s="46">
        <v>34</v>
      </c>
      <c r="Q17" s="47">
        <f t="shared" si="7"/>
        <v>0.05676126878130217</v>
      </c>
      <c r="R17" s="48">
        <f t="shared" si="8"/>
        <v>187</v>
      </c>
      <c r="S17" s="49">
        <f t="shared" si="9"/>
        <v>0.044145420207743154</v>
      </c>
    </row>
    <row r="18" spans="1:19" ht="37.5" customHeight="1">
      <c r="A18" s="55" t="s">
        <v>10</v>
      </c>
      <c r="B18" s="56">
        <f>SUM(B3:B17)</f>
        <v>227</v>
      </c>
      <c r="C18" s="37"/>
      <c r="D18" s="56">
        <f>SUM(D3:D17)</f>
        <v>311</v>
      </c>
      <c r="E18" s="37"/>
      <c r="F18" s="56">
        <f>SUM(F3:F17)</f>
        <v>518</v>
      </c>
      <c r="G18" s="37"/>
      <c r="H18" s="56">
        <f>SUM(H3:H17)</f>
        <v>559</v>
      </c>
      <c r="I18" s="37"/>
      <c r="J18" s="56">
        <f>SUM(J3:J17)</f>
        <v>695</v>
      </c>
      <c r="K18" s="37"/>
      <c r="L18" s="56">
        <f>SUM(L3:L17)</f>
        <v>751</v>
      </c>
      <c r="M18" s="37"/>
      <c r="N18" s="56">
        <f>SUM(N3:N17)</f>
        <v>576</v>
      </c>
      <c r="O18" s="37"/>
      <c r="P18" s="56">
        <f>SUM(P3:P17)</f>
        <v>599</v>
      </c>
      <c r="Q18" s="37"/>
      <c r="R18" s="57">
        <f>SUM(R3:R17)</f>
        <v>4236</v>
      </c>
      <c r="S18" s="58">
        <f>SUM(S3:S17)</f>
        <v>0.9999999999999998</v>
      </c>
    </row>
    <row r="19" spans="1:19" ht="23.25" customHeight="1">
      <c r="A19" s="11" t="s">
        <v>210</v>
      </c>
      <c r="B19" s="1">
        <v>10</v>
      </c>
      <c r="C19" s="8"/>
      <c r="D19" s="1">
        <v>6</v>
      </c>
      <c r="E19" s="8"/>
      <c r="F19" s="1">
        <v>12</v>
      </c>
      <c r="G19" s="8"/>
      <c r="H19" s="1">
        <v>7</v>
      </c>
      <c r="I19" s="8"/>
      <c r="J19" s="1">
        <v>9</v>
      </c>
      <c r="K19" s="8"/>
      <c r="L19" s="1">
        <v>11</v>
      </c>
      <c r="M19" s="8"/>
      <c r="N19" s="1">
        <v>9</v>
      </c>
      <c r="O19" s="8"/>
      <c r="P19" s="1">
        <v>14</v>
      </c>
      <c r="Q19" s="8"/>
      <c r="R19" s="25">
        <f t="shared" si="8"/>
        <v>78</v>
      </c>
      <c r="S19" s="4"/>
    </row>
    <row r="20" spans="1:19" ht="18">
      <c r="A20" s="22" t="s">
        <v>35</v>
      </c>
      <c r="B20" s="22">
        <v>3</v>
      </c>
      <c r="C20" s="8"/>
      <c r="D20" s="22">
        <v>3</v>
      </c>
      <c r="E20" s="8"/>
      <c r="F20" s="22">
        <v>5</v>
      </c>
      <c r="G20" s="8"/>
      <c r="H20" s="22">
        <v>8</v>
      </c>
      <c r="I20" s="8"/>
      <c r="J20" s="22">
        <v>2</v>
      </c>
      <c r="K20" s="8"/>
      <c r="L20" s="22">
        <v>2</v>
      </c>
      <c r="M20" s="8"/>
      <c r="N20" s="22">
        <v>3</v>
      </c>
      <c r="O20" s="8"/>
      <c r="P20" s="22">
        <v>4</v>
      </c>
      <c r="Q20" s="8"/>
      <c r="R20" s="25">
        <f t="shared" si="8"/>
        <v>30</v>
      </c>
      <c r="S20" s="23"/>
    </row>
    <row r="21" spans="1:19" ht="18">
      <c r="A21" s="22" t="s">
        <v>36</v>
      </c>
      <c r="B21" s="22">
        <v>10</v>
      </c>
      <c r="C21" s="8"/>
      <c r="D21" s="22">
        <v>12</v>
      </c>
      <c r="E21" s="8"/>
      <c r="F21" s="22">
        <v>22</v>
      </c>
      <c r="G21" s="8"/>
      <c r="H21" s="22">
        <v>16</v>
      </c>
      <c r="I21" s="8"/>
      <c r="J21" s="22">
        <v>27</v>
      </c>
      <c r="K21" s="8"/>
      <c r="L21" s="22">
        <v>22</v>
      </c>
      <c r="M21" s="8"/>
      <c r="N21" s="22">
        <v>16</v>
      </c>
      <c r="O21" s="8"/>
      <c r="P21" s="22">
        <v>18</v>
      </c>
      <c r="Q21" s="8"/>
      <c r="R21" s="25">
        <f t="shared" si="8"/>
        <v>143</v>
      </c>
      <c r="S21" s="23"/>
    </row>
    <row r="22" spans="1:19" ht="18">
      <c r="A22" s="22" t="s">
        <v>37</v>
      </c>
      <c r="B22" s="22"/>
      <c r="C22" s="8"/>
      <c r="D22" s="24"/>
      <c r="E22" s="8"/>
      <c r="F22" s="24"/>
      <c r="G22" s="8"/>
      <c r="H22" s="24"/>
      <c r="I22" s="8"/>
      <c r="J22" s="24"/>
      <c r="K22" s="8"/>
      <c r="L22" s="24"/>
      <c r="M22" s="8"/>
      <c r="N22" s="24"/>
      <c r="O22" s="8"/>
      <c r="P22" s="24"/>
      <c r="Q22" s="8"/>
      <c r="R22" s="25">
        <f t="shared" si="8"/>
        <v>0</v>
      </c>
      <c r="S22" s="24"/>
    </row>
    <row r="23" spans="1:19" ht="28.5" customHeight="1">
      <c r="A23" s="22" t="s">
        <v>38</v>
      </c>
      <c r="B23" s="1">
        <f>B18+B19+B20+B21+B22</f>
        <v>250</v>
      </c>
      <c r="C23" s="8"/>
      <c r="D23" s="1">
        <f>D18+D19+D20+D21+D22</f>
        <v>332</v>
      </c>
      <c r="E23" s="8"/>
      <c r="F23" s="1">
        <f>F18+F19+F20+F21+F22</f>
        <v>557</v>
      </c>
      <c r="G23" s="8"/>
      <c r="H23" s="1">
        <f>H18+H19+H20+H21+H22</f>
        <v>590</v>
      </c>
      <c r="I23" s="8"/>
      <c r="J23" s="1">
        <f>J18+J19+J20+J21+J22</f>
        <v>733</v>
      </c>
      <c r="K23" s="8"/>
      <c r="L23" s="1">
        <f>L18+L19+L20+L21+L22</f>
        <v>786</v>
      </c>
      <c r="M23" s="8"/>
      <c r="N23" s="1">
        <f>N18+N19+N20+N21+N22</f>
        <v>604</v>
      </c>
      <c r="O23" s="8"/>
      <c r="P23" s="1">
        <f>P18+P19+P20+P21+P22</f>
        <v>635</v>
      </c>
      <c r="Q23" s="8"/>
      <c r="R23" s="25">
        <f>R18+R19+R20+R21+R22</f>
        <v>4487</v>
      </c>
      <c r="S23" s="24"/>
    </row>
    <row r="24" spans="2:16" ht="26.25" customHeight="1">
      <c r="B24" s="30"/>
      <c r="C24" s="31"/>
      <c r="D24" s="30"/>
      <c r="E24" s="31"/>
      <c r="F24" s="30"/>
      <c r="G24" s="31"/>
      <c r="H24" s="30"/>
      <c r="I24" s="31"/>
      <c r="J24" s="30"/>
      <c r="K24" s="31"/>
      <c r="L24" s="30"/>
      <c r="M24" s="31"/>
      <c r="N24" s="30"/>
      <c r="O24" s="31"/>
      <c r="P24" s="30"/>
    </row>
    <row r="25" ht="23.25" customHeight="1"/>
    <row r="26" spans="1:16" ht="22.5" customHeight="1">
      <c r="A26" s="32" t="s">
        <v>52</v>
      </c>
      <c r="B26" s="61" t="s">
        <v>41</v>
      </c>
      <c r="C26" s="32" t="s">
        <v>42</v>
      </c>
      <c r="D26" s="32" t="s">
        <v>43</v>
      </c>
      <c r="E26" s="32" t="s">
        <v>44</v>
      </c>
      <c r="F26" s="32" t="s">
        <v>45</v>
      </c>
      <c r="G26" s="61" t="s">
        <v>46</v>
      </c>
      <c r="H26" s="32" t="s">
        <v>47</v>
      </c>
      <c r="I26" s="32" t="s">
        <v>48</v>
      </c>
      <c r="J26" s="32" t="s">
        <v>49</v>
      </c>
      <c r="K26" s="32" t="s">
        <v>50</v>
      </c>
      <c r="L26" s="61" t="s">
        <v>51</v>
      </c>
      <c r="M26" s="32" t="s">
        <v>57</v>
      </c>
      <c r="N26" s="32" t="s">
        <v>58</v>
      </c>
      <c r="O26" s="32" t="s">
        <v>59</v>
      </c>
      <c r="P26" s="61" t="s">
        <v>60</v>
      </c>
    </row>
    <row r="27" spans="1:16" ht="22.5" customHeight="1">
      <c r="A27" s="12">
        <v>1</v>
      </c>
      <c r="B27" s="3">
        <v>185</v>
      </c>
      <c r="C27" s="3">
        <v>3</v>
      </c>
      <c r="D27" s="3">
        <v>145</v>
      </c>
      <c r="E27" s="3">
        <v>2</v>
      </c>
      <c r="F27" s="3">
        <v>13</v>
      </c>
      <c r="G27" s="3">
        <v>40</v>
      </c>
      <c r="H27" s="3">
        <v>27</v>
      </c>
      <c r="I27" s="3">
        <v>7</v>
      </c>
      <c r="J27" s="3">
        <v>12</v>
      </c>
      <c r="K27" s="3">
        <v>0</v>
      </c>
      <c r="L27" s="3">
        <v>127</v>
      </c>
      <c r="M27" s="3">
        <v>0</v>
      </c>
      <c r="N27" s="3">
        <v>13</v>
      </c>
      <c r="O27" s="3">
        <v>3</v>
      </c>
      <c r="P27" s="3">
        <v>126</v>
      </c>
    </row>
    <row r="28" spans="1:16" ht="22.5" customHeight="1">
      <c r="A28" s="12">
        <v>2</v>
      </c>
      <c r="B28" s="3">
        <v>116</v>
      </c>
      <c r="C28" s="3">
        <v>6</v>
      </c>
      <c r="D28" s="3">
        <v>78</v>
      </c>
      <c r="E28" s="3">
        <v>2</v>
      </c>
      <c r="F28" s="3">
        <v>14</v>
      </c>
      <c r="G28" s="3">
        <v>61</v>
      </c>
      <c r="H28" s="3">
        <v>38</v>
      </c>
      <c r="I28" s="3">
        <v>65</v>
      </c>
      <c r="J28" s="3">
        <v>0</v>
      </c>
      <c r="K28" s="3">
        <v>13</v>
      </c>
      <c r="L28" s="3">
        <v>25</v>
      </c>
      <c r="M28" s="3">
        <v>3</v>
      </c>
      <c r="N28" s="3">
        <v>52</v>
      </c>
      <c r="O28" s="3">
        <v>6</v>
      </c>
      <c r="P28" s="3">
        <v>1</v>
      </c>
    </row>
    <row r="29" spans="1:16" ht="22.5" customHeight="1">
      <c r="A29" s="12">
        <v>3</v>
      </c>
      <c r="B29" s="3">
        <v>26</v>
      </c>
      <c r="C29" s="3">
        <v>3</v>
      </c>
      <c r="D29" s="3">
        <v>173</v>
      </c>
      <c r="E29" s="3">
        <v>3</v>
      </c>
      <c r="F29" s="3">
        <v>35</v>
      </c>
      <c r="G29" s="3">
        <v>0</v>
      </c>
      <c r="H29" s="3">
        <v>4</v>
      </c>
      <c r="I29" s="3">
        <v>0</v>
      </c>
      <c r="J29" s="3">
        <v>65</v>
      </c>
      <c r="K29" s="3">
        <v>1</v>
      </c>
      <c r="L29" s="3">
        <v>8</v>
      </c>
      <c r="M29" s="3">
        <v>5</v>
      </c>
      <c r="N29" s="3">
        <v>29</v>
      </c>
      <c r="O29" s="3">
        <v>0</v>
      </c>
      <c r="P29" s="3">
        <v>7</v>
      </c>
    </row>
    <row r="30" spans="1:16" ht="22.5" customHeight="1">
      <c r="A30" s="12">
        <v>4</v>
      </c>
      <c r="B30" s="3">
        <v>4</v>
      </c>
      <c r="C30" s="3">
        <v>29</v>
      </c>
      <c r="D30" s="3">
        <v>16</v>
      </c>
      <c r="E30" s="3">
        <v>5</v>
      </c>
      <c r="F30" s="3">
        <v>37</v>
      </c>
      <c r="G30" s="3">
        <v>215</v>
      </c>
      <c r="H30" s="3">
        <v>1</v>
      </c>
      <c r="I30" s="3">
        <v>3</v>
      </c>
      <c r="J30" s="3">
        <v>69</v>
      </c>
      <c r="K30" s="3">
        <v>0</v>
      </c>
      <c r="L30" s="3">
        <v>119</v>
      </c>
      <c r="M30" s="3">
        <v>27</v>
      </c>
      <c r="N30" s="3">
        <v>60</v>
      </c>
      <c r="O30" s="3">
        <v>6</v>
      </c>
      <c r="P30" s="3">
        <v>3</v>
      </c>
    </row>
    <row r="31" spans="1:16" ht="22.5" customHeight="1">
      <c r="A31" s="12">
        <v>5</v>
      </c>
      <c r="B31" s="3">
        <v>1</v>
      </c>
      <c r="C31" s="3">
        <v>2</v>
      </c>
      <c r="D31" s="3">
        <v>0</v>
      </c>
      <c r="E31" s="3">
        <v>1</v>
      </c>
      <c r="F31" s="3">
        <v>3</v>
      </c>
      <c r="G31" s="3">
        <v>95</v>
      </c>
      <c r="H31" s="3">
        <v>0</v>
      </c>
      <c r="I31" s="3">
        <v>11</v>
      </c>
      <c r="J31" s="3">
        <v>3</v>
      </c>
      <c r="K31" s="3">
        <v>6</v>
      </c>
      <c r="L31" s="3">
        <v>0</v>
      </c>
      <c r="M31" s="3">
        <v>8</v>
      </c>
      <c r="N31" s="3">
        <v>63</v>
      </c>
      <c r="O31" s="3">
        <v>0</v>
      </c>
      <c r="P31" s="3">
        <v>0</v>
      </c>
    </row>
    <row r="32" spans="1:16" ht="22.5" customHeight="1">
      <c r="A32" s="12">
        <v>6</v>
      </c>
      <c r="B32" s="3">
        <v>6</v>
      </c>
      <c r="C32" s="3">
        <v>0</v>
      </c>
      <c r="D32" s="3">
        <v>108</v>
      </c>
      <c r="E32" s="3">
        <v>3</v>
      </c>
      <c r="F32" s="3">
        <v>19</v>
      </c>
      <c r="G32" s="3">
        <v>7</v>
      </c>
      <c r="H32" s="3">
        <v>9</v>
      </c>
      <c r="I32" s="3">
        <v>3</v>
      </c>
      <c r="J32" s="3">
        <v>0</v>
      </c>
      <c r="K32" s="3">
        <v>0</v>
      </c>
      <c r="L32" s="3">
        <v>138</v>
      </c>
      <c r="M32" s="3">
        <v>0</v>
      </c>
      <c r="N32" s="3">
        <v>12</v>
      </c>
      <c r="O32" s="3">
        <v>0</v>
      </c>
      <c r="P32" s="3">
        <v>0</v>
      </c>
    </row>
    <row r="33" spans="1:16" ht="22.5" customHeight="1">
      <c r="A33" s="12">
        <v>7</v>
      </c>
      <c r="B33" s="3">
        <v>5</v>
      </c>
      <c r="C33" s="3">
        <v>2</v>
      </c>
      <c r="D33" s="3">
        <v>1</v>
      </c>
      <c r="E33" s="3">
        <v>0</v>
      </c>
      <c r="F33" s="3">
        <v>12</v>
      </c>
      <c r="G33" s="3">
        <v>265</v>
      </c>
      <c r="H33" s="3">
        <v>5</v>
      </c>
      <c r="I33" s="3">
        <v>13</v>
      </c>
      <c r="J33" s="3">
        <v>32</v>
      </c>
      <c r="K33" s="3">
        <v>3</v>
      </c>
      <c r="L33" s="3">
        <v>49</v>
      </c>
      <c r="M33" s="3">
        <v>1</v>
      </c>
      <c r="N33" s="3">
        <v>43</v>
      </c>
      <c r="O33" s="3">
        <v>0</v>
      </c>
      <c r="P33" s="3">
        <v>15</v>
      </c>
    </row>
    <row r="34" spans="1:16" ht="22.5" customHeight="1">
      <c r="A34" s="12">
        <v>8</v>
      </c>
      <c r="B34" s="3">
        <v>1</v>
      </c>
      <c r="C34" s="3">
        <v>3</v>
      </c>
      <c r="D34" s="3">
        <v>30</v>
      </c>
      <c r="E34" s="3">
        <v>17</v>
      </c>
      <c r="F34" s="3">
        <v>6</v>
      </c>
      <c r="G34" s="3">
        <v>55</v>
      </c>
      <c r="H34" s="3">
        <v>1</v>
      </c>
      <c r="I34" s="3">
        <v>17</v>
      </c>
      <c r="J34" s="3">
        <v>0</v>
      </c>
      <c r="K34" s="3">
        <v>5</v>
      </c>
      <c r="L34" s="3">
        <v>121</v>
      </c>
      <c r="M34" s="3">
        <v>2</v>
      </c>
      <c r="N34" s="3">
        <v>1</v>
      </c>
      <c r="O34" s="3">
        <v>0</v>
      </c>
      <c r="P34" s="3">
        <v>7</v>
      </c>
    </row>
    <row r="35" spans="1:16" ht="22.5" customHeight="1">
      <c r="A35" s="12">
        <v>9</v>
      </c>
      <c r="B35" s="3">
        <v>1</v>
      </c>
      <c r="C35" s="3">
        <v>0</v>
      </c>
      <c r="D35" s="3">
        <v>4</v>
      </c>
      <c r="E35" s="3">
        <v>8</v>
      </c>
      <c r="F35" s="3">
        <v>2</v>
      </c>
      <c r="G35" s="3">
        <v>5</v>
      </c>
      <c r="H35" s="3">
        <v>7</v>
      </c>
      <c r="I35" s="3">
        <v>4</v>
      </c>
      <c r="J35" s="3">
        <v>7</v>
      </c>
      <c r="K35" s="3">
        <v>2</v>
      </c>
      <c r="L35" s="3">
        <v>223</v>
      </c>
      <c r="M35" s="3">
        <v>1</v>
      </c>
      <c r="N35" s="3">
        <v>0</v>
      </c>
      <c r="O35" s="3">
        <v>0</v>
      </c>
      <c r="P35" s="3">
        <v>6</v>
      </c>
    </row>
    <row r="36" spans="1:16" ht="22.5" customHeight="1">
      <c r="A36" s="11" t="s">
        <v>10</v>
      </c>
      <c r="B36" s="33">
        <f aca="true" t="shared" si="10" ref="B36:P36">SUM(B27:B35)</f>
        <v>345</v>
      </c>
      <c r="C36" s="33">
        <f t="shared" si="10"/>
        <v>48</v>
      </c>
      <c r="D36" s="33">
        <f t="shared" si="10"/>
        <v>555</v>
      </c>
      <c r="E36" s="33">
        <f t="shared" si="10"/>
        <v>41</v>
      </c>
      <c r="F36" s="33">
        <f t="shared" si="10"/>
        <v>141</v>
      </c>
      <c r="G36" s="33">
        <f t="shared" si="10"/>
        <v>743</v>
      </c>
      <c r="H36" s="33">
        <f t="shared" si="10"/>
        <v>92</v>
      </c>
      <c r="I36" s="33">
        <f t="shared" si="10"/>
        <v>123</v>
      </c>
      <c r="J36" s="33">
        <f t="shared" si="10"/>
        <v>188</v>
      </c>
      <c r="K36" s="33">
        <f t="shared" si="10"/>
        <v>30</v>
      </c>
      <c r="L36" s="33">
        <f t="shared" si="10"/>
        <v>810</v>
      </c>
      <c r="M36" s="33">
        <f t="shared" si="10"/>
        <v>47</v>
      </c>
      <c r="N36" s="33">
        <f t="shared" si="10"/>
        <v>273</v>
      </c>
      <c r="O36" s="33">
        <f t="shared" si="10"/>
        <v>15</v>
      </c>
      <c r="P36" s="33">
        <f t="shared" si="10"/>
        <v>165</v>
      </c>
    </row>
  </sheetData>
  <mergeCells count="1">
    <mergeCell ref="A1:S1"/>
  </mergeCells>
  <printOptions/>
  <pageMargins left="0.2755905511811024" right="0.2755905511811024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C15" sqref="C15"/>
    </sheetView>
  </sheetViews>
  <sheetFormatPr defaultColWidth="9.140625" defaultRowHeight="12.75"/>
  <cols>
    <col min="1" max="1" width="15.140625" style="0" bestFit="1" customWidth="1"/>
    <col min="2" max="2" width="6.8515625" style="0" customWidth="1"/>
    <col min="3" max="3" width="7.00390625" style="0" bestFit="1" customWidth="1"/>
    <col min="4" max="4" width="6.00390625" style="0" bestFit="1" customWidth="1"/>
    <col min="5" max="5" width="7.00390625" style="0" bestFit="1" customWidth="1"/>
    <col min="6" max="6" width="6.00390625" style="0" bestFit="1" customWidth="1"/>
    <col min="7" max="7" width="7.00390625" style="0" bestFit="1" customWidth="1"/>
    <col min="8" max="8" width="6.00390625" style="0" bestFit="1" customWidth="1"/>
    <col min="9" max="9" width="7.00390625" style="0" bestFit="1" customWidth="1"/>
    <col min="10" max="10" width="6.00390625" style="0" bestFit="1" customWidth="1"/>
    <col min="11" max="11" width="7.00390625" style="0" bestFit="1" customWidth="1"/>
    <col min="12" max="12" width="6.003906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  <col min="16" max="16" width="6.00390625" style="0" bestFit="1" customWidth="1"/>
    <col min="17" max="17" width="7.00390625" style="0" bestFit="1" customWidth="1"/>
    <col min="18" max="18" width="8.28125" style="0" bestFit="1" customWidth="1"/>
    <col min="19" max="19" width="7.28125" style="0" bestFit="1" customWidth="1"/>
  </cols>
  <sheetData>
    <row r="1" spans="1:19" ht="23.25">
      <c r="A1" s="63" t="s">
        <v>90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12.75">
      <c r="A2" s="5"/>
      <c r="B2" s="2" t="s">
        <v>2</v>
      </c>
      <c r="C2" s="7" t="s">
        <v>1</v>
      </c>
      <c r="D2" s="2" t="s">
        <v>3</v>
      </c>
      <c r="E2" s="7" t="s">
        <v>1</v>
      </c>
      <c r="F2" s="2" t="s">
        <v>4</v>
      </c>
      <c r="G2" s="7" t="s">
        <v>1</v>
      </c>
      <c r="H2" s="2" t="s">
        <v>5</v>
      </c>
      <c r="I2" s="7" t="s">
        <v>1</v>
      </c>
      <c r="J2" s="2" t="s">
        <v>6</v>
      </c>
      <c r="K2" s="7" t="s">
        <v>1</v>
      </c>
      <c r="L2" s="2" t="s">
        <v>7</v>
      </c>
      <c r="M2" s="7" t="s">
        <v>1</v>
      </c>
      <c r="N2" s="2" t="s">
        <v>8</v>
      </c>
      <c r="O2" s="7" t="s">
        <v>1</v>
      </c>
      <c r="P2" s="2" t="s">
        <v>9</v>
      </c>
      <c r="Q2" s="7" t="s">
        <v>1</v>
      </c>
      <c r="R2" s="2" t="s">
        <v>0</v>
      </c>
      <c r="S2" s="2" t="s">
        <v>1</v>
      </c>
    </row>
    <row r="3" spans="1:19" ht="25.5">
      <c r="A3" s="64" t="s">
        <v>69</v>
      </c>
      <c r="B3" s="21">
        <v>12</v>
      </c>
      <c r="C3" s="8">
        <f aca="true" t="shared" si="0" ref="C3:C11">B3/$B$12</f>
        <v>0.5714285714285714</v>
      </c>
      <c r="D3" s="21">
        <v>43</v>
      </c>
      <c r="E3" s="8">
        <f aca="true" t="shared" si="1" ref="E3:E11">D3/$D$12</f>
        <v>0.7678571428571429</v>
      </c>
      <c r="F3" s="21">
        <v>33</v>
      </c>
      <c r="G3" s="8">
        <f aca="true" t="shared" si="2" ref="G3:G11">F3/$F$12</f>
        <v>0.5892857142857143</v>
      </c>
      <c r="H3" s="21">
        <v>33</v>
      </c>
      <c r="I3" s="8">
        <f aca="true" t="shared" si="3" ref="I3:I11">H3/$H$12</f>
        <v>0.6470588235294118</v>
      </c>
      <c r="J3" s="21">
        <v>20</v>
      </c>
      <c r="K3" s="8">
        <f aca="true" t="shared" si="4" ref="K3:K11">J3/$J$12</f>
        <v>0.47619047619047616</v>
      </c>
      <c r="L3" s="21">
        <v>15</v>
      </c>
      <c r="M3" s="8">
        <f aca="true" t="shared" si="5" ref="M3:M11">L3/$L$12</f>
        <v>0.45454545454545453</v>
      </c>
      <c r="N3" s="21">
        <v>18</v>
      </c>
      <c r="O3" s="8">
        <f aca="true" t="shared" si="6" ref="O3:O11">N3/$N$12</f>
        <v>0.42857142857142855</v>
      </c>
      <c r="P3" s="21">
        <v>11</v>
      </c>
      <c r="Q3" s="8">
        <f aca="true" t="shared" si="7" ref="Q3:Q11">P3/$P$12</f>
        <v>0.25</v>
      </c>
      <c r="R3" s="25">
        <f aca="true" t="shared" si="8" ref="R3:R11">B3+D3+F3+H3+J3+L3+N3+P3</f>
        <v>185</v>
      </c>
      <c r="S3" s="6">
        <f aca="true" t="shared" si="9" ref="S3:S11">R3/$R$12</f>
        <v>0.5362318840579711</v>
      </c>
    </row>
    <row r="4" spans="1:19" ht="25.5">
      <c r="A4" s="65" t="s">
        <v>61</v>
      </c>
      <c r="B4" s="21">
        <v>8</v>
      </c>
      <c r="C4" s="8">
        <f t="shared" si="0"/>
        <v>0.38095238095238093</v>
      </c>
      <c r="D4" s="21">
        <v>13</v>
      </c>
      <c r="E4" s="8">
        <f t="shared" si="1"/>
        <v>0.23214285714285715</v>
      </c>
      <c r="F4" s="21">
        <v>14</v>
      </c>
      <c r="G4" s="8">
        <f t="shared" si="2"/>
        <v>0.25</v>
      </c>
      <c r="H4" s="21">
        <v>15</v>
      </c>
      <c r="I4" s="8">
        <f t="shared" si="3"/>
        <v>0.29411764705882354</v>
      </c>
      <c r="J4" s="21">
        <v>14</v>
      </c>
      <c r="K4" s="8">
        <f t="shared" si="4"/>
        <v>0.3333333333333333</v>
      </c>
      <c r="L4" s="21">
        <v>9</v>
      </c>
      <c r="M4" s="8">
        <f t="shared" si="5"/>
        <v>0.2727272727272727</v>
      </c>
      <c r="N4" s="21">
        <v>19</v>
      </c>
      <c r="O4" s="8">
        <f t="shared" si="6"/>
        <v>0.4523809523809524</v>
      </c>
      <c r="P4" s="21">
        <v>24</v>
      </c>
      <c r="Q4" s="8">
        <f t="shared" si="7"/>
        <v>0.5454545454545454</v>
      </c>
      <c r="R4" s="25">
        <f t="shared" si="8"/>
        <v>116</v>
      </c>
      <c r="S4" s="6">
        <f t="shared" si="9"/>
        <v>0.336231884057971</v>
      </c>
    </row>
    <row r="5" spans="1:19" ht="18">
      <c r="A5" s="65" t="s">
        <v>62</v>
      </c>
      <c r="B5" s="21">
        <v>1</v>
      </c>
      <c r="C5" s="8">
        <f t="shared" si="0"/>
        <v>0.047619047619047616</v>
      </c>
      <c r="D5" s="21">
        <v>0</v>
      </c>
      <c r="E5" s="8">
        <f t="shared" si="1"/>
        <v>0</v>
      </c>
      <c r="F5" s="21">
        <v>6</v>
      </c>
      <c r="G5" s="8">
        <f t="shared" si="2"/>
        <v>0.10714285714285714</v>
      </c>
      <c r="H5" s="21">
        <v>2</v>
      </c>
      <c r="I5" s="8">
        <f t="shared" si="3"/>
        <v>0.0392156862745098</v>
      </c>
      <c r="J5" s="21">
        <v>2</v>
      </c>
      <c r="K5" s="8">
        <f t="shared" si="4"/>
        <v>0.047619047619047616</v>
      </c>
      <c r="L5" s="21">
        <v>7</v>
      </c>
      <c r="M5" s="8">
        <f t="shared" si="5"/>
        <v>0.21212121212121213</v>
      </c>
      <c r="N5" s="21">
        <v>4</v>
      </c>
      <c r="O5" s="8">
        <f t="shared" si="6"/>
        <v>0.09523809523809523</v>
      </c>
      <c r="P5" s="21">
        <v>4</v>
      </c>
      <c r="Q5" s="8">
        <f t="shared" si="7"/>
        <v>0.09090909090909091</v>
      </c>
      <c r="R5" s="25">
        <f t="shared" si="8"/>
        <v>26</v>
      </c>
      <c r="S5" s="6">
        <f t="shared" si="9"/>
        <v>0.07536231884057971</v>
      </c>
    </row>
    <row r="6" spans="1:19" ht="25.5">
      <c r="A6" s="65" t="s">
        <v>63</v>
      </c>
      <c r="B6" s="21">
        <v>0</v>
      </c>
      <c r="C6" s="8">
        <f t="shared" si="0"/>
        <v>0</v>
      </c>
      <c r="D6" s="21">
        <v>0</v>
      </c>
      <c r="E6" s="8">
        <f t="shared" si="1"/>
        <v>0</v>
      </c>
      <c r="F6" s="21">
        <v>0</v>
      </c>
      <c r="G6" s="8">
        <f t="shared" si="2"/>
        <v>0</v>
      </c>
      <c r="H6" s="21">
        <v>0</v>
      </c>
      <c r="I6" s="8">
        <f t="shared" si="3"/>
        <v>0</v>
      </c>
      <c r="J6" s="21">
        <v>2</v>
      </c>
      <c r="K6" s="8">
        <f t="shared" si="4"/>
        <v>0.047619047619047616</v>
      </c>
      <c r="L6" s="21">
        <v>2</v>
      </c>
      <c r="M6" s="8">
        <f t="shared" si="5"/>
        <v>0.06060606060606061</v>
      </c>
      <c r="N6" s="21">
        <v>0</v>
      </c>
      <c r="O6" s="8">
        <f t="shared" si="6"/>
        <v>0</v>
      </c>
      <c r="P6" s="21">
        <v>0</v>
      </c>
      <c r="Q6" s="8">
        <f t="shared" si="7"/>
        <v>0</v>
      </c>
      <c r="R6" s="25">
        <f t="shared" si="8"/>
        <v>4</v>
      </c>
      <c r="S6" s="6">
        <f t="shared" si="9"/>
        <v>0.011594202898550725</v>
      </c>
    </row>
    <row r="7" spans="1:19" ht="25.5">
      <c r="A7" s="65" t="s">
        <v>64</v>
      </c>
      <c r="B7" s="21">
        <v>0</v>
      </c>
      <c r="C7" s="8">
        <f t="shared" si="0"/>
        <v>0</v>
      </c>
      <c r="D7" s="21">
        <v>0</v>
      </c>
      <c r="E7" s="8">
        <f t="shared" si="1"/>
        <v>0</v>
      </c>
      <c r="F7" s="21">
        <v>0</v>
      </c>
      <c r="G7" s="8">
        <f t="shared" si="2"/>
        <v>0</v>
      </c>
      <c r="H7" s="21">
        <v>0</v>
      </c>
      <c r="I7" s="8">
        <f t="shared" si="3"/>
        <v>0</v>
      </c>
      <c r="J7" s="21">
        <v>0</v>
      </c>
      <c r="K7" s="8">
        <f t="shared" si="4"/>
        <v>0</v>
      </c>
      <c r="L7" s="21">
        <v>0</v>
      </c>
      <c r="M7" s="8">
        <f t="shared" si="5"/>
        <v>0</v>
      </c>
      <c r="N7" s="21">
        <v>1</v>
      </c>
      <c r="O7" s="8">
        <f t="shared" si="6"/>
        <v>0.023809523809523808</v>
      </c>
      <c r="P7" s="21">
        <v>0</v>
      </c>
      <c r="Q7" s="8">
        <f t="shared" si="7"/>
        <v>0</v>
      </c>
      <c r="R7" s="25">
        <f t="shared" si="8"/>
        <v>1</v>
      </c>
      <c r="S7" s="6">
        <f t="shared" si="9"/>
        <v>0.002898550724637681</v>
      </c>
    </row>
    <row r="8" spans="1:19" ht="25.5">
      <c r="A8" s="65" t="s">
        <v>65</v>
      </c>
      <c r="B8" s="21">
        <v>0</v>
      </c>
      <c r="C8" s="8">
        <f t="shared" si="0"/>
        <v>0</v>
      </c>
      <c r="D8" s="21">
        <v>0</v>
      </c>
      <c r="E8" s="8">
        <f t="shared" si="1"/>
        <v>0</v>
      </c>
      <c r="F8" s="21">
        <v>2</v>
      </c>
      <c r="G8" s="8">
        <f t="shared" si="2"/>
        <v>0.03571428571428571</v>
      </c>
      <c r="H8" s="21">
        <v>0</v>
      </c>
      <c r="I8" s="8">
        <f t="shared" si="3"/>
        <v>0</v>
      </c>
      <c r="J8" s="21">
        <v>1</v>
      </c>
      <c r="K8" s="8">
        <f t="shared" si="4"/>
        <v>0.023809523809523808</v>
      </c>
      <c r="L8" s="21">
        <v>0</v>
      </c>
      <c r="M8" s="8">
        <f t="shared" si="5"/>
        <v>0</v>
      </c>
      <c r="N8" s="21">
        <v>0</v>
      </c>
      <c r="O8" s="8">
        <f t="shared" si="6"/>
        <v>0</v>
      </c>
      <c r="P8" s="21">
        <v>3</v>
      </c>
      <c r="Q8" s="8">
        <f t="shared" si="7"/>
        <v>0.06818181818181818</v>
      </c>
      <c r="R8" s="25">
        <f t="shared" si="8"/>
        <v>6</v>
      </c>
      <c r="S8" s="6">
        <f t="shared" si="9"/>
        <v>0.017391304347826087</v>
      </c>
    </row>
    <row r="9" spans="1:19" ht="25.5">
      <c r="A9" s="65" t="s">
        <v>66</v>
      </c>
      <c r="B9" s="21">
        <v>0</v>
      </c>
      <c r="C9" s="8">
        <f t="shared" si="0"/>
        <v>0</v>
      </c>
      <c r="D9" s="21">
        <v>0</v>
      </c>
      <c r="E9" s="8">
        <f t="shared" si="1"/>
        <v>0</v>
      </c>
      <c r="F9" s="21">
        <v>1</v>
      </c>
      <c r="G9" s="8">
        <f t="shared" si="2"/>
        <v>0.017857142857142856</v>
      </c>
      <c r="H9" s="21">
        <v>0</v>
      </c>
      <c r="I9" s="8">
        <f t="shared" si="3"/>
        <v>0</v>
      </c>
      <c r="J9" s="21">
        <v>3</v>
      </c>
      <c r="K9" s="8">
        <f t="shared" si="4"/>
        <v>0.07142857142857142</v>
      </c>
      <c r="L9" s="21">
        <v>0</v>
      </c>
      <c r="M9" s="8">
        <f t="shared" si="5"/>
        <v>0</v>
      </c>
      <c r="N9" s="21">
        <v>0</v>
      </c>
      <c r="O9" s="8">
        <f t="shared" si="6"/>
        <v>0</v>
      </c>
      <c r="P9" s="21">
        <v>1</v>
      </c>
      <c r="Q9" s="8">
        <f t="shared" si="7"/>
        <v>0.022727272727272728</v>
      </c>
      <c r="R9" s="25">
        <f t="shared" si="8"/>
        <v>5</v>
      </c>
      <c r="S9" s="6">
        <f t="shared" si="9"/>
        <v>0.014492753623188406</v>
      </c>
    </row>
    <row r="10" spans="1:19" ht="25.5">
      <c r="A10" s="65" t="s">
        <v>67</v>
      </c>
      <c r="B10" s="21">
        <v>0</v>
      </c>
      <c r="C10" s="8">
        <f t="shared" si="0"/>
        <v>0</v>
      </c>
      <c r="D10" s="21">
        <v>0</v>
      </c>
      <c r="E10" s="8">
        <f t="shared" si="1"/>
        <v>0</v>
      </c>
      <c r="F10" s="21">
        <v>0</v>
      </c>
      <c r="G10" s="8">
        <f t="shared" si="2"/>
        <v>0</v>
      </c>
      <c r="H10" s="21">
        <v>0</v>
      </c>
      <c r="I10" s="8">
        <f t="shared" si="3"/>
        <v>0</v>
      </c>
      <c r="J10" s="21">
        <v>0</v>
      </c>
      <c r="K10" s="8">
        <f t="shared" si="4"/>
        <v>0</v>
      </c>
      <c r="L10" s="21">
        <v>0</v>
      </c>
      <c r="M10" s="8">
        <f t="shared" si="5"/>
        <v>0</v>
      </c>
      <c r="N10" s="21">
        <v>0</v>
      </c>
      <c r="O10" s="8">
        <f t="shared" si="6"/>
        <v>0</v>
      </c>
      <c r="P10" s="21">
        <v>1</v>
      </c>
      <c r="Q10" s="8">
        <f t="shared" si="7"/>
        <v>0.022727272727272728</v>
      </c>
      <c r="R10" s="25">
        <f t="shared" si="8"/>
        <v>1</v>
      </c>
      <c r="S10" s="6">
        <f t="shared" si="9"/>
        <v>0.002898550724637681</v>
      </c>
    </row>
    <row r="11" spans="1:19" ht="25.5">
      <c r="A11" s="66" t="s">
        <v>68</v>
      </c>
      <c r="B11" s="21">
        <v>0</v>
      </c>
      <c r="C11" s="8">
        <f t="shared" si="0"/>
        <v>0</v>
      </c>
      <c r="D11" s="21">
        <v>0</v>
      </c>
      <c r="E11" s="8">
        <f t="shared" si="1"/>
        <v>0</v>
      </c>
      <c r="F11" s="21">
        <v>0</v>
      </c>
      <c r="G11" s="8">
        <f t="shared" si="2"/>
        <v>0</v>
      </c>
      <c r="H11" s="21">
        <v>1</v>
      </c>
      <c r="I11" s="8">
        <f t="shared" si="3"/>
        <v>0.0196078431372549</v>
      </c>
      <c r="J11" s="21">
        <v>0</v>
      </c>
      <c r="K11" s="8">
        <f t="shared" si="4"/>
        <v>0</v>
      </c>
      <c r="L11" s="21">
        <v>0</v>
      </c>
      <c r="M11" s="8">
        <f t="shared" si="5"/>
        <v>0</v>
      </c>
      <c r="N11" s="21">
        <v>0</v>
      </c>
      <c r="O11" s="8">
        <f t="shared" si="6"/>
        <v>0</v>
      </c>
      <c r="P11" s="21">
        <v>0</v>
      </c>
      <c r="Q11" s="8">
        <f t="shared" si="7"/>
        <v>0</v>
      </c>
      <c r="R11" s="25">
        <f t="shared" si="8"/>
        <v>1</v>
      </c>
      <c r="S11" s="6">
        <f t="shared" si="9"/>
        <v>0.002898550724637681</v>
      </c>
    </row>
    <row r="12" spans="1:19" ht="42" customHeight="1">
      <c r="A12" s="11" t="s">
        <v>10</v>
      </c>
      <c r="B12" s="1">
        <f>SUM(B3:B11)</f>
        <v>21</v>
      </c>
      <c r="C12" s="9"/>
      <c r="D12" s="1">
        <f>SUM(D3:D11)</f>
        <v>56</v>
      </c>
      <c r="E12" s="9"/>
      <c r="F12" s="1">
        <f>SUM(F3:F11)</f>
        <v>56</v>
      </c>
      <c r="G12" s="9"/>
      <c r="H12" s="1">
        <f>SUM(H3:H11)</f>
        <v>51</v>
      </c>
      <c r="I12" s="9"/>
      <c r="J12" s="1">
        <f>SUM(J3:J11)</f>
        <v>42</v>
      </c>
      <c r="K12" s="9"/>
      <c r="L12" s="1">
        <f>SUM(L3:L11)</f>
        <v>33</v>
      </c>
      <c r="M12" s="9"/>
      <c r="N12" s="1">
        <f>SUM(N3:N11)</f>
        <v>42</v>
      </c>
      <c r="O12" s="9"/>
      <c r="P12" s="1">
        <f>SUM(P3:P11)</f>
        <v>44</v>
      </c>
      <c r="Q12" s="9"/>
      <c r="R12" s="26">
        <f>SUM(R3:R11)</f>
        <v>345</v>
      </c>
      <c r="S12" s="4">
        <f>SUM(S3:S11)</f>
        <v>0.9999999999999999</v>
      </c>
    </row>
  </sheetData>
  <mergeCells count="1">
    <mergeCell ref="A1:S1"/>
  </mergeCells>
  <printOptions/>
  <pageMargins left="0.31496062992125984" right="0.31496062992125984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A1" sqref="A1:S12"/>
    </sheetView>
  </sheetViews>
  <sheetFormatPr defaultColWidth="9.140625" defaultRowHeight="12.75"/>
  <cols>
    <col min="1" max="1" width="18.140625" style="0" customWidth="1"/>
    <col min="2" max="3" width="6.8515625" style="0" customWidth="1"/>
    <col min="4" max="4" width="6.00390625" style="0" bestFit="1" customWidth="1"/>
    <col min="5" max="5" width="7.00390625" style="0" bestFit="1" customWidth="1"/>
    <col min="6" max="6" width="6.00390625" style="0" bestFit="1" customWidth="1"/>
    <col min="7" max="7" width="7.00390625" style="0" bestFit="1" customWidth="1"/>
    <col min="8" max="8" width="6.00390625" style="0" bestFit="1" customWidth="1"/>
    <col min="9" max="9" width="7.00390625" style="0" bestFit="1" customWidth="1"/>
    <col min="10" max="10" width="6.00390625" style="0" bestFit="1" customWidth="1"/>
    <col min="11" max="11" width="7.00390625" style="0" bestFit="1" customWidth="1"/>
    <col min="12" max="12" width="6.003906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  <col min="16" max="16" width="6.00390625" style="0" bestFit="1" customWidth="1"/>
    <col min="17" max="17" width="7.00390625" style="0" bestFit="1" customWidth="1"/>
    <col min="18" max="18" width="10.28125" style="0" customWidth="1"/>
    <col min="19" max="19" width="7.00390625" style="0" bestFit="1" customWidth="1"/>
  </cols>
  <sheetData>
    <row r="1" spans="1:19" ht="23.25">
      <c r="A1" s="63" t="s">
        <v>89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12.75">
      <c r="A2" s="5"/>
      <c r="B2" s="2" t="s">
        <v>2</v>
      </c>
      <c r="C2" s="7" t="s">
        <v>1</v>
      </c>
      <c r="D2" s="2" t="s">
        <v>3</v>
      </c>
      <c r="E2" s="7" t="s">
        <v>1</v>
      </c>
      <c r="F2" s="2" t="s">
        <v>4</v>
      </c>
      <c r="G2" s="7" t="s">
        <v>1</v>
      </c>
      <c r="H2" s="2" t="s">
        <v>5</v>
      </c>
      <c r="I2" s="7" t="s">
        <v>1</v>
      </c>
      <c r="J2" s="2" t="s">
        <v>6</v>
      </c>
      <c r="K2" s="7" t="s">
        <v>1</v>
      </c>
      <c r="L2" s="2" t="s">
        <v>7</v>
      </c>
      <c r="M2" s="7" t="s">
        <v>1</v>
      </c>
      <c r="N2" s="2" t="s">
        <v>8</v>
      </c>
      <c r="O2" s="7" t="s">
        <v>1</v>
      </c>
      <c r="P2" s="2" t="s">
        <v>9</v>
      </c>
      <c r="Q2" s="7" t="s">
        <v>1</v>
      </c>
      <c r="R2" s="2" t="s">
        <v>0</v>
      </c>
      <c r="S2" s="2" t="s">
        <v>1</v>
      </c>
    </row>
    <row r="3" spans="1:19" ht="18">
      <c r="A3" s="67" t="s">
        <v>70</v>
      </c>
      <c r="B3" s="21">
        <v>0</v>
      </c>
      <c r="C3" s="8" t="e">
        <f aca="true" t="shared" si="0" ref="C3:C11">B3/$B$12</f>
        <v>#DIV/0!</v>
      </c>
      <c r="D3" s="21">
        <v>0</v>
      </c>
      <c r="E3" s="8">
        <f aca="true" t="shared" si="1" ref="E3:E11">D3/$D$12</f>
        <v>0</v>
      </c>
      <c r="F3" s="21">
        <v>0</v>
      </c>
      <c r="G3" s="8">
        <f aca="true" t="shared" si="2" ref="G3:G11">F3/$F$12</f>
        <v>0</v>
      </c>
      <c r="H3" s="21">
        <v>2</v>
      </c>
      <c r="I3" s="8">
        <f aca="true" t="shared" si="3" ref="I3:I11">H3/$H$12</f>
        <v>0.3333333333333333</v>
      </c>
      <c r="J3" s="21">
        <v>0</v>
      </c>
      <c r="K3" s="8">
        <f aca="true" t="shared" si="4" ref="K3:K11">J3/$J$12</f>
        <v>0</v>
      </c>
      <c r="L3" s="21">
        <v>1</v>
      </c>
      <c r="M3" s="8">
        <f aca="true" t="shared" si="5" ref="M3:M11">L3/$L$12</f>
        <v>0.14285714285714285</v>
      </c>
      <c r="N3" s="21">
        <v>0</v>
      </c>
      <c r="O3" s="8">
        <f aca="true" t="shared" si="6" ref="O3:O11">N3/$N$12</f>
        <v>0</v>
      </c>
      <c r="P3" s="21">
        <v>0</v>
      </c>
      <c r="Q3" s="8">
        <f aca="true" t="shared" si="7" ref="Q3:Q11">P3/$P$12</f>
        <v>0</v>
      </c>
      <c r="R3" s="25">
        <f aca="true" t="shared" si="8" ref="R3:R11">B3+D3+F3+H3+J3+L3+N3+P3</f>
        <v>3</v>
      </c>
      <c r="S3" s="6">
        <f aca="true" t="shared" si="9" ref="S3:S11">R3/$R$12</f>
        <v>0.0625</v>
      </c>
    </row>
    <row r="4" spans="1:19" ht="18">
      <c r="A4" s="67" t="s">
        <v>71</v>
      </c>
      <c r="B4" s="21">
        <v>0</v>
      </c>
      <c r="C4" s="8" t="e">
        <f t="shared" si="0"/>
        <v>#DIV/0!</v>
      </c>
      <c r="D4" s="21">
        <v>0</v>
      </c>
      <c r="E4" s="8">
        <f t="shared" si="1"/>
        <v>0</v>
      </c>
      <c r="F4" s="21">
        <v>0</v>
      </c>
      <c r="G4" s="8">
        <f t="shared" si="2"/>
        <v>0</v>
      </c>
      <c r="H4" s="21">
        <v>0</v>
      </c>
      <c r="I4" s="8">
        <f t="shared" si="3"/>
        <v>0</v>
      </c>
      <c r="J4" s="21">
        <v>2</v>
      </c>
      <c r="K4" s="8">
        <f t="shared" si="4"/>
        <v>0.13333333333333333</v>
      </c>
      <c r="L4" s="21">
        <v>0</v>
      </c>
      <c r="M4" s="8">
        <f t="shared" si="5"/>
        <v>0</v>
      </c>
      <c r="N4" s="21">
        <v>3</v>
      </c>
      <c r="O4" s="8">
        <f t="shared" si="6"/>
        <v>0.3</v>
      </c>
      <c r="P4" s="21">
        <v>1</v>
      </c>
      <c r="Q4" s="8">
        <f t="shared" si="7"/>
        <v>0.25</v>
      </c>
      <c r="R4" s="25">
        <f t="shared" si="8"/>
        <v>6</v>
      </c>
      <c r="S4" s="6">
        <f t="shared" si="9"/>
        <v>0.125</v>
      </c>
    </row>
    <row r="5" spans="1:19" ht="18">
      <c r="A5" s="67" t="s">
        <v>72</v>
      </c>
      <c r="B5" s="21">
        <v>0</v>
      </c>
      <c r="C5" s="8" t="e">
        <f t="shared" si="0"/>
        <v>#DIV/0!</v>
      </c>
      <c r="D5" s="21">
        <v>0</v>
      </c>
      <c r="E5" s="8">
        <f t="shared" si="1"/>
        <v>0</v>
      </c>
      <c r="F5" s="21">
        <v>2</v>
      </c>
      <c r="G5" s="8">
        <f t="shared" si="2"/>
        <v>0.5</v>
      </c>
      <c r="H5" s="21">
        <v>0</v>
      </c>
      <c r="I5" s="8">
        <f t="shared" si="3"/>
        <v>0</v>
      </c>
      <c r="J5" s="21">
        <v>0</v>
      </c>
      <c r="K5" s="8">
        <f t="shared" si="4"/>
        <v>0</v>
      </c>
      <c r="L5" s="21">
        <v>0</v>
      </c>
      <c r="M5" s="8">
        <f t="shared" si="5"/>
        <v>0</v>
      </c>
      <c r="N5" s="21">
        <v>1</v>
      </c>
      <c r="O5" s="8">
        <f t="shared" si="6"/>
        <v>0.1</v>
      </c>
      <c r="P5" s="21">
        <v>0</v>
      </c>
      <c r="Q5" s="8">
        <f t="shared" si="7"/>
        <v>0</v>
      </c>
      <c r="R5" s="25">
        <f t="shared" si="8"/>
        <v>3</v>
      </c>
      <c r="S5" s="6">
        <f t="shared" si="9"/>
        <v>0.0625</v>
      </c>
    </row>
    <row r="6" spans="1:19" ht="18">
      <c r="A6" s="67" t="s">
        <v>73</v>
      </c>
      <c r="B6" s="21">
        <v>0</v>
      </c>
      <c r="C6" s="8" t="e">
        <f t="shared" si="0"/>
        <v>#DIV/0!</v>
      </c>
      <c r="D6" s="21">
        <v>1</v>
      </c>
      <c r="E6" s="8">
        <f t="shared" si="1"/>
        <v>0.5</v>
      </c>
      <c r="F6" s="21">
        <v>2</v>
      </c>
      <c r="G6" s="8">
        <f t="shared" si="2"/>
        <v>0.5</v>
      </c>
      <c r="H6" s="21">
        <v>4</v>
      </c>
      <c r="I6" s="8">
        <f t="shared" si="3"/>
        <v>0.6666666666666666</v>
      </c>
      <c r="J6" s="21">
        <v>9</v>
      </c>
      <c r="K6" s="8">
        <f t="shared" si="4"/>
        <v>0.6</v>
      </c>
      <c r="L6" s="21">
        <v>6</v>
      </c>
      <c r="M6" s="8">
        <f t="shared" si="5"/>
        <v>0.8571428571428571</v>
      </c>
      <c r="N6" s="21">
        <v>5</v>
      </c>
      <c r="O6" s="8">
        <f t="shared" si="6"/>
        <v>0.5</v>
      </c>
      <c r="P6" s="21">
        <v>2</v>
      </c>
      <c r="Q6" s="8">
        <f t="shared" si="7"/>
        <v>0.5</v>
      </c>
      <c r="R6" s="25">
        <f t="shared" si="8"/>
        <v>29</v>
      </c>
      <c r="S6" s="6">
        <f t="shared" si="9"/>
        <v>0.6041666666666666</v>
      </c>
    </row>
    <row r="7" spans="1:19" ht="18">
      <c r="A7" s="67" t="s">
        <v>74</v>
      </c>
      <c r="B7" s="21">
        <v>0</v>
      </c>
      <c r="C7" s="8" t="e">
        <f t="shared" si="0"/>
        <v>#DIV/0!</v>
      </c>
      <c r="D7" s="21">
        <v>0</v>
      </c>
      <c r="E7" s="8">
        <f t="shared" si="1"/>
        <v>0</v>
      </c>
      <c r="F7" s="21">
        <v>0</v>
      </c>
      <c r="G7" s="8">
        <f t="shared" si="2"/>
        <v>0</v>
      </c>
      <c r="H7" s="21">
        <v>0</v>
      </c>
      <c r="I7" s="8">
        <f t="shared" si="3"/>
        <v>0</v>
      </c>
      <c r="J7" s="21">
        <v>2</v>
      </c>
      <c r="K7" s="8">
        <f t="shared" si="4"/>
        <v>0.13333333333333333</v>
      </c>
      <c r="L7" s="21">
        <v>0</v>
      </c>
      <c r="M7" s="8">
        <f t="shared" si="5"/>
        <v>0</v>
      </c>
      <c r="N7" s="21">
        <v>0</v>
      </c>
      <c r="O7" s="8">
        <f t="shared" si="6"/>
        <v>0</v>
      </c>
      <c r="P7" s="21">
        <v>0</v>
      </c>
      <c r="Q7" s="8">
        <f t="shared" si="7"/>
        <v>0</v>
      </c>
      <c r="R7" s="25">
        <f t="shared" si="8"/>
        <v>2</v>
      </c>
      <c r="S7" s="6">
        <f t="shared" si="9"/>
        <v>0.041666666666666664</v>
      </c>
    </row>
    <row r="8" spans="1:19" ht="18">
      <c r="A8" s="67" t="s">
        <v>75</v>
      </c>
      <c r="B8" s="21">
        <v>0</v>
      </c>
      <c r="C8" s="8" t="e">
        <f t="shared" si="0"/>
        <v>#DIV/0!</v>
      </c>
      <c r="D8" s="21">
        <v>0</v>
      </c>
      <c r="E8" s="8">
        <f t="shared" si="1"/>
        <v>0</v>
      </c>
      <c r="F8" s="21">
        <v>0</v>
      </c>
      <c r="G8" s="8">
        <f t="shared" si="2"/>
        <v>0</v>
      </c>
      <c r="H8" s="21">
        <v>0</v>
      </c>
      <c r="I8" s="8">
        <f t="shared" si="3"/>
        <v>0</v>
      </c>
      <c r="J8" s="21">
        <v>0</v>
      </c>
      <c r="K8" s="8">
        <f t="shared" si="4"/>
        <v>0</v>
      </c>
      <c r="L8" s="21">
        <v>0</v>
      </c>
      <c r="M8" s="8">
        <f t="shared" si="5"/>
        <v>0</v>
      </c>
      <c r="N8" s="21">
        <v>0</v>
      </c>
      <c r="O8" s="8">
        <f t="shared" si="6"/>
        <v>0</v>
      </c>
      <c r="P8" s="21">
        <v>0</v>
      </c>
      <c r="Q8" s="8">
        <f t="shared" si="7"/>
        <v>0</v>
      </c>
      <c r="R8" s="25">
        <f t="shared" si="8"/>
        <v>0</v>
      </c>
      <c r="S8" s="6">
        <f t="shared" si="9"/>
        <v>0</v>
      </c>
    </row>
    <row r="9" spans="1:19" ht="18">
      <c r="A9" s="67" t="s">
        <v>76</v>
      </c>
      <c r="B9" s="21">
        <v>0</v>
      </c>
      <c r="C9" s="8" t="e">
        <f t="shared" si="0"/>
        <v>#DIV/0!</v>
      </c>
      <c r="D9" s="21">
        <v>1</v>
      </c>
      <c r="E9" s="8">
        <f t="shared" si="1"/>
        <v>0.5</v>
      </c>
      <c r="F9" s="21">
        <v>0</v>
      </c>
      <c r="G9" s="8">
        <f t="shared" si="2"/>
        <v>0</v>
      </c>
      <c r="H9" s="21">
        <v>0</v>
      </c>
      <c r="I9" s="8">
        <f t="shared" si="3"/>
        <v>0</v>
      </c>
      <c r="J9" s="21">
        <v>1</v>
      </c>
      <c r="K9" s="8">
        <f t="shared" si="4"/>
        <v>0.06666666666666667</v>
      </c>
      <c r="L9" s="21">
        <v>0</v>
      </c>
      <c r="M9" s="8">
        <f t="shared" si="5"/>
        <v>0</v>
      </c>
      <c r="N9" s="21">
        <v>0</v>
      </c>
      <c r="O9" s="8">
        <f t="shared" si="6"/>
        <v>0</v>
      </c>
      <c r="P9" s="21">
        <v>0</v>
      </c>
      <c r="Q9" s="8">
        <f t="shared" si="7"/>
        <v>0</v>
      </c>
      <c r="R9" s="25">
        <f t="shared" si="8"/>
        <v>2</v>
      </c>
      <c r="S9" s="6">
        <f t="shared" si="9"/>
        <v>0.041666666666666664</v>
      </c>
    </row>
    <row r="10" spans="1:19" ht="25.5">
      <c r="A10" s="67" t="s">
        <v>77</v>
      </c>
      <c r="B10" s="21">
        <v>0</v>
      </c>
      <c r="C10" s="8" t="e">
        <f t="shared" si="0"/>
        <v>#DIV/0!</v>
      </c>
      <c r="D10" s="21">
        <v>0</v>
      </c>
      <c r="E10" s="8">
        <f t="shared" si="1"/>
        <v>0</v>
      </c>
      <c r="F10" s="21">
        <v>0</v>
      </c>
      <c r="G10" s="8">
        <f t="shared" si="2"/>
        <v>0</v>
      </c>
      <c r="H10" s="21">
        <v>0</v>
      </c>
      <c r="I10" s="8">
        <f t="shared" si="3"/>
        <v>0</v>
      </c>
      <c r="J10" s="21">
        <v>1</v>
      </c>
      <c r="K10" s="8">
        <f t="shared" si="4"/>
        <v>0.06666666666666667</v>
      </c>
      <c r="L10" s="21">
        <v>0</v>
      </c>
      <c r="M10" s="8">
        <f t="shared" si="5"/>
        <v>0</v>
      </c>
      <c r="N10" s="21">
        <v>1</v>
      </c>
      <c r="O10" s="8">
        <f t="shared" si="6"/>
        <v>0.1</v>
      </c>
      <c r="P10" s="21">
        <v>1</v>
      </c>
      <c r="Q10" s="8">
        <f t="shared" si="7"/>
        <v>0.25</v>
      </c>
      <c r="R10" s="25">
        <f t="shared" si="8"/>
        <v>3</v>
      </c>
      <c r="S10" s="6">
        <f t="shared" si="9"/>
        <v>0.0625</v>
      </c>
    </row>
    <row r="11" spans="1:19" ht="18">
      <c r="A11" s="67" t="s">
        <v>78</v>
      </c>
      <c r="B11" s="21">
        <v>0</v>
      </c>
      <c r="C11" s="8" t="e">
        <f t="shared" si="0"/>
        <v>#DIV/0!</v>
      </c>
      <c r="D11" s="21">
        <v>0</v>
      </c>
      <c r="E11" s="8">
        <f t="shared" si="1"/>
        <v>0</v>
      </c>
      <c r="F11" s="21">
        <v>0</v>
      </c>
      <c r="G11" s="8">
        <f t="shared" si="2"/>
        <v>0</v>
      </c>
      <c r="H11" s="21">
        <v>0</v>
      </c>
      <c r="I11" s="8">
        <f t="shared" si="3"/>
        <v>0</v>
      </c>
      <c r="J11" s="21">
        <v>0</v>
      </c>
      <c r="K11" s="8">
        <f t="shared" si="4"/>
        <v>0</v>
      </c>
      <c r="L11" s="21">
        <v>0</v>
      </c>
      <c r="M11" s="8">
        <f t="shared" si="5"/>
        <v>0</v>
      </c>
      <c r="N11" s="21">
        <v>0</v>
      </c>
      <c r="O11" s="8">
        <f t="shared" si="6"/>
        <v>0</v>
      </c>
      <c r="P11" s="21">
        <v>0</v>
      </c>
      <c r="Q11" s="8">
        <f t="shared" si="7"/>
        <v>0</v>
      </c>
      <c r="R11" s="25">
        <f t="shared" si="8"/>
        <v>0</v>
      </c>
      <c r="S11" s="6">
        <f t="shared" si="9"/>
        <v>0</v>
      </c>
    </row>
    <row r="12" spans="1:19" ht="42" customHeight="1">
      <c r="A12" s="11">
        <v>1</v>
      </c>
      <c r="B12" s="1">
        <f>SUM(B3:B11)</f>
        <v>0</v>
      </c>
      <c r="C12" s="9"/>
      <c r="D12" s="1">
        <f>SUM(D3:D11)</f>
        <v>2</v>
      </c>
      <c r="E12" s="9"/>
      <c r="F12" s="1">
        <f>SUM(F3:F11)</f>
        <v>4</v>
      </c>
      <c r="G12" s="9"/>
      <c r="H12" s="1">
        <f>SUM(H3:H11)</f>
        <v>6</v>
      </c>
      <c r="I12" s="9"/>
      <c r="J12" s="1">
        <f>SUM(J3:J11)</f>
        <v>15</v>
      </c>
      <c r="K12" s="9"/>
      <c r="L12" s="1">
        <f>SUM(L3:L11)</f>
        <v>7</v>
      </c>
      <c r="M12" s="9"/>
      <c r="N12" s="1">
        <f>SUM(N3:N11)</f>
        <v>10</v>
      </c>
      <c r="O12" s="9"/>
      <c r="P12" s="1">
        <f>SUM(P3:P11)</f>
        <v>4</v>
      </c>
      <c r="Q12" s="9"/>
      <c r="R12" s="1">
        <f>SUM(R3:R11)</f>
        <v>48</v>
      </c>
      <c r="S12" s="4">
        <f>SUM(S3:S11)</f>
        <v>0.9999999999999999</v>
      </c>
    </row>
  </sheetData>
  <mergeCells count="1">
    <mergeCell ref="A1:S1"/>
  </mergeCells>
  <printOptions/>
  <pageMargins left="0.31496062992125984" right="0.31496062992125984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A3" sqref="A3"/>
    </sheetView>
  </sheetViews>
  <sheetFormatPr defaultColWidth="9.140625" defaultRowHeight="12.75"/>
  <cols>
    <col min="1" max="1" width="17.28125" style="0" customWidth="1"/>
    <col min="2" max="2" width="6.8515625" style="0" customWidth="1"/>
    <col min="3" max="3" width="7.00390625" style="0" bestFit="1" customWidth="1"/>
    <col min="4" max="4" width="6.00390625" style="0" bestFit="1" customWidth="1"/>
    <col min="5" max="5" width="7.00390625" style="0" bestFit="1" customWidth="1"/>
    <col min="6" max="6" width="6.00390625" style="0" bestFit="1" customWidth="1"/>
    <col min="7" max="7" width="7.00390625" style="0" bestFit="1" customWidth="1"/>
    <col min="8" max="8" width="6.00390625" style="0" bestFit="1" customWidth="1"/>
    <col min="9" max="9" width="7.00390625" style="0" bestFit="1" customWidth="1"/>
    <col min="10" max="10" width="6.00390625" style="0" bestFit="1" customWidth="1"/>
    <col min="11" max="11" width="7.00390625" style="0" bestFit="1" customWidth="1"/>
    <col min="12" max="12" width="6.003906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  <col min="16" max="16" width="6.00390625" style="0" bestFit="1" customWidth="1"/>
    <col min="17" max="17" width="7.00390625" style="0" bestFit="1" customWidth="1"/>
    <col min="18" max="18" width="8.28125" style="0" bestFit="1" customWidth="1"/>
    <col min="19" max="19" width="7.28125" style="0" bestFit="1" customWidth="1"/>
  </cols>
  <sheetData>
    <row r="1" spans="1:19" ht="23.25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12.75">
      <c r="A2" s="5"/>
      <c r="B2" s="2" t="s">
        <v>2</v>
      </c>
      <c r="C2" s="7" t="s">
        <v>1</v>
      </c>
      <c r="D2" s="2" t="s">
        <v>3</v>
      </c>
      <c r="E2" s="7" t="s">
        <v>1</v>
      </c>
      <c r="F2" s="2" t="s">
        <v>4</v>
      </c>
      <c r="G2" s="7" t="s">
        <v>1</v>
      </c>
      <c r="H2" s="2" t="s">
        <v>5</v>
      </c>
      <c r="I2" s="7" t="s">
        <v>1</v>
      </c>
      <c r="J2" s="2" t="s">
        <v>6</v>
      </c>
      <c r="K2" s="7" t="s">
        <v>1</v>
      </c>
      <c r="L2" s="2" t="s">
        <v>7</v>
      </c>
      <c r="M2" s="7" t="s">
        <v>1</v>
      </c>
      <c r="N2" s="2" t="s">
        <v>8</v>
      </c>
      <c r="O2" s="7" t="s">
        <v>1</v>
      </c>
      <c r="P2" s="2" t="s">
        <v>9</v>
      </c>
      <c r="Q2" s="7" t="s">
        <v>1</v>
      </c>
      <c r="R2" s="2" t="s">
        <v>0</v>
      </c>
      <c r="S2" s="2" t="s">
        <v>1</v>
      </c>
    </row>
    <row r="3" spans="1:19" ht="25.5">
      <c r="A3" s="60" t="s">
        <v>79</v>
      </c>
      <c r="B3" s="21">
        <v>2</v>
      </c>
      <c r="C3" s="8">
        <f aca="true" t="shared" si="0" ref="C3:C11">B3/$B$12</f>
        <v>0.15384615384615385</v>
      </c>
      <c r="D3" s="21">
        <v>13</v>
      </c>
      <c r="E3" s="8">
        <f aca="true" t="shared" si="1" ref="E3:E11">D3/$D$12</f>
        <v>0.30952380952380953</v>
      </c>
      <c r="F3" s="21">
        <v>14</v>
      </c>
      <c r="G3" s="8">
        <f aca="true" t="shared" si="2" ref="G3:G11">F3/$F$12</f>
        <v>0.20588235294117646</v>
      </c>
      <c r="H3" s="21">
        <v>28</v>
      </c>
      <c r="I3" s="8">
        <f aca="true" t="shared" si="3" ref="I3:I11">H3/$H$12</f>
        <v>0.3684210526315789</v>
      </c>
      <c r="J3" s="21">
        <v>24</v>
      </c>
      <c r="K3" s="8">
        <f aca="true" t="shared" si="4" ref="K3:K11">J3/$J$12</f>
        <v>0.2608695652173913</v>
      </c>
      <c r="L3" s="21">
        <v>35</v>
      </c>
      <c r="M3" s="8">
        <f aca="true" t="shared" si="5" ref="M3:M11">L3/$L$12</f>
        <v>0.33980582524271846</v>
      </c>
      <c r="N3" s="21">
        <v>14</v>
      </c>
      <c r="O3" s="8">
        <f aca="true" t="shared" si="6" ref="O3:O11">N3/$N$12</f>
        <v>0.208955223880597</v>
      </c>
      <c r="P3" s="21">
        <v>15</v>
      </c>
      <c r="Q3" s="8">
        <f aca="true" t="shared" si="7" ref="Q3:Q11">P3/$P$12</f>
        <v>0.1595744680851064</v>
      </c>
      <c r="R3" s="25">
        <f aca="true" t="shared" si="8" ref="R3:R11">B3+D3+F3+H3+J3+L3+N3+P3</f>
        <v>145</v>
      </c>
      <c r="S3" s="6">
        <f aca="true" t="shared" si="9" ref="S3:S11">R3/$R$12</f>
        <v>0.26126126126126126</v>
      </c>
    </row>
    <row r="4" spans="1:19" ht="18">
      <c r="A4" s="60" t="s">
        <v>80</v>
      </c>
      <c r="B4" s="21">
        <v>2</v>
      </c>
      <c r="C4" s="8">
        <f t="shared" si="0"/>
        <v>0.15384615384615385</v>
      </c>
      <c r="D4" s="21">
        <v>1</v>
      </c>
      <c r="E4" s="8">
        <f t="shared" si="1"/>
        <v>0.023809523809523808</v>
      </c>
      <c r="F4" s="21">
        <v>6</v>
      </c>
      <c r="G4" s="8">
        <f t="shared" si="2"/>
        <v>0.08823529411764706</v>
      </c>
      <c r="H4" s="21">
        <v>9</v>
      </c>
      <c r="I4" s="8">
        <f t="shared" si="3"/>
        <v>0.11842105263157894</v>
      </c>
      <c r="J4" s="21">
        <v>23</v>
      </c>
      <c r="K4" s="8">
        <f t="shared" si="4"/>
        <v>0.25</v>
      </c>
      <c r="L4" s="21">
        <v>13</v>
      </c>
      <c r="M4" s="8">
        <f t="shared" si="5"/>
        <v>0.1262135922330097</v>
      </c>
      <c r="N4" s="21">
        <v>10</v>
      </c>
      <c r="O4" s="8">
        <f t="shared" si="6"/>
        <v>0.14925373134328357</v>
      </c>
      <c r="P4" s="21">
        <v>14</v>
      </c>
      <c r="Q4" s="8">
        <f t="shared" si="7"/>
        <v>0.14893617021276595</v>
      </c>
      <c r="R4" s="25">
        <f t="shared" si="8"/>
        <v>78</v>
      </c>
      <c r="S4" s="6">
        <f t="shared" si="9"/>
        <v>0.14054054054054055</v>
      </c>
    </row>
    <row r="5" spans="1:19" ht="25.5">
      <c r="A5" s="60" t="s">
        <v>81</v>
      </c>
      <c r="B5" s="21">
        <v>7</v>
      </c>
      <c r="C5" s="8">
        <f t="shared" si="0"/>
        <v>0.5384615384615384</v>
      </c>
      <c r="D5" s="21">
        <v>18</v>
      </c>
      <c r="E5" s="8">
        <f t="shared" si="1"/>
        <v>0.42857142857142855</v>
      </c>
      <c r="F5" s="21">
        <v>23</v>
      </c>
      <c r="G5" s="8">
        <f t="shared" si="2"/>
        <v>0.3382352941176471</v>
      </c>
      <c r="H5" s="21">
        <v>22</v>
      </c>
      <c r="I5" s="8">
        <f t="shared" si="3"/>
        <v>0.2894736842105263</v>
      </c>
      <c r="J5" s="21">
        <v>27</v>
      </c>
      <c r="K5" s="8">
        <f t="shared" si="4"/>
        <v>0.29347826086956524</v>
      </c>
      <c r="L5" s="21">
        <v>34</v>
      </c>
      <c r="M5" s="8">
        <f t="shared" si="5"/>
        <v>0.3300970873786408</v>
      </c>
      <c r="N5" s="21">
        <v>17</v>
      </c>
      <c r="O5" s="8">
        <f t="shared" si="6"/>
        <v>0.2537313432835821</v>
      </c>
      <c r="P5" s="21">
        <v>25</v>
      </c>
      <c r="Q5" s="8">
        <f t="shared" si="7"/>
        <v>0.26595744680851063</v>
      </c>
      <c r="R5" s="25">
        <f t="shared" si="8"/>
        <v>173</v>
      </c>
      <c r="S5" s="6">
        <f t="shared" si="9"/>
        <v>0.3117117117117117</v>
      </c>
    </row>
    <row r="6" spans="1:19" ht="18">
      <c r="A6" s="60" t="s">
        <v>82</v>
      </c>
      <c r="B6" s="21">
        <v>0</v>
      </c>
      <c r="C6" s="8">
        <f t="shared" si="0"/>
        <v>0</v>
      </c>
      <c r="D6" s="21">
        <v>0</v>
      </c>
      <c r="E6" s="8">
        <f t="shared" si="1"/>
        <v>0</v>
      </c>
      <c r="F6" s="21">
        <v>8</v>
      </c>
      <c r="G6" s="8">
        <f t="shared" si="2"/>
        <v>0.11764705882352941</v>
      </c>
      <c r="H6" s="21">
        <v>4</v>
      </c>
      <c r="I6" s="8">
        <f t="shared" si="3"/>
        <v>0.05263157894736842</v>
      </c>
      <c r="J6" s="21">
        <v>0</v>
      </c>
      <c r="K6" s="8">
        <f t="shared" si="4"/>
        <v>0</v>
      </c>
      <c r="L6" s="21">
        <v>0</v>
      </c>
      <c r="M6" s="8">
        <f t="shared" si="5"/>
        <v>0</v>
      </c>
      <c r="N6" s="21">
        <v>4</v>
      </c>
      <c r="O6" s="8">
        <f t="shared" si="6"/>
        <v>0.05970149253731343</v>
      </c>
      <c r="P6" s="21">
        <v>0</v>
      </c>
      <c r="Q6" s="8">
        <f t="shared" si="7"/>
        <v>0</v>
      </c>
      <c r="R6" s="25">
        <f t="shared" si="8"/>
        <v>16</v>
      </c>
      <c r="S6" s="6">
        <f t="shared" si="9"/>
        <v>0.02882882882882883</v>
      </c>
    </row>
    <row r="7" spans="1:19" ht="25.5">
      <c r="A7" s="60" t="s">
        <v>83</v>
      </c>
      <c r="B7" s="21">
        <v>0</v>
      </c>
      <c r="C7" s="8">
        <f t="shared" si="0"/>
        <v>0</v>
      </c>
      <c r="D7" s="21">
        <v>0</v>
      </c>
      <c r="E7" s="8">
        <f t="shared" si="1"/>
        <v>0</v>
      </c>
      <c r="F7" s="21">
        <v>0</v>
      </c>
      <c r="G7" s="8">
        <f t="shared" si="2"/>
        <v>0</v>
      </c>
      <c r="H7" s="21">
        <v>0</v>
      </c>
      <c r="I7" s="8">
        <f t="shared" si="3"/>
        <v>0</v>
      </c>
      <c r="J7" s="21">
        <v>0</v>
      </c>
      <c r="K7" s="8">
        <f t="shared" si="4"/>
        <v>0</v>
      </c>
      <c r="L7" s="21">
        <v>0</v>
      </c>
      <c r="M7" s="8">
        <f t="shared" si="5"/>
        <v>0</v>
      </c>
      <c r="N7" s="21">
        <v>0</v>
      </c>
      <c r="O7" s="8">
        <f t="shared" si="6"/>
        <v>0</v>
      </c>
      <c r="P7" s="21">
        <v>0</v>
      </c>
      <c r="Q7" s="8">
        <f t="shared" si="7"/>
        <v>0</v>
      </c>
      <c r="R7" s="25">
        <f t="shared" si="8"/>
        <v>0</v>
      </c>
      <c r="S7" s="6">
        <f t="shared" si="9"/>
        <v>0</v>
      </c>
    </row>
    <row r="8" spans="1:19" ht="25.5">
      <c r="A8" s="60" t="s">
        <v>84</v>
      </c>
      <c r="B8" s="21">
        <v>1</v>
      </c>
      <c r="C8" s="8">
        <f t="shared" si="0"/>
        <v>0.07692307692307693</v>
      </c>
      <c r="D8" s="21">
        <v>5</v>
      </c>
      <c r="E8" s="8">
        <f t="shared" si="1"/>
        <v>0.11904761904761904</v>
      </c>
      <c r="F8" s="21">
        <v>4</v>
      </c>
      <c r="G8" s="8">
        <f t="shared" si="2"/>
        <v>0.058823529411764705</v>
      </c>
      <c r="H8" s="21">
        <v>9</v>
      </c>
      <c r="I8" s="8">
        <f t="shared" si="3"/>
        <v>0.11842105263157894</v>
      </c>
      <c r="J8" s="21">
        <v>15</v>
      </c>
      <c r="K8" s="8">
        <f t="shared" si="4"/>
        <v>0.16304347826086957</v>
      </c>
      <c r="L8" s="21">
        <v>19</v>
      </c>
      <c r="M8" s="8">
        <f t="shared" si="5"/>
        <v>0.18446601941747573</v>
      </c>
      <c r="N8" s="21">
        <v>17</v>
      </c>
      <c r="O8" s="8">
        <f t="shared" si="6"/>
        <v>0.2537313432835821</v>
      </c>
      <c r="P8" s="21">
        <v>38</v>
      </c>
      <c r="Q8" s="8">
        <f t="shared" si="7"/>
        <v>0.40425531914893614</v>
      </c>
      <c r="R8" s="25">
        <f t="shared" si="8"/>
        <v>108</v>
      </c>
      <c r="S8" s="6">
        <f t="shared" si="9"/>
        <v>0.1945945945945946</v>
      </c>
    </row>
    <row r="9" spans="1:19" ht="25.5">
      <c r="A9" s="60" t="s">
        <v>85</v>
      </c>
      <c r="B9" s="21">
        <v>0</v>
      </c>
      <c r="C9" s="8">
        <f t="shared" si="0"/>
        <v>0</v>
      </c>
      <c r="D9" s="21">
        <v>0</v>
      </c>
      <c r="E9" s="8">
        <f t="shared" si="1"/>
        <v>0</v>
      </c>
      <c r="F9" s="21">
        <v>0</v>
      </c>
      <c r="G9" s="8">
        <f t="shared" si="2"/>
        <v>0</v>
      </c>
      <c r="H9" s="21">
        <v>1</v>
      </c>
      <c r="I9" s="8">
        <f t="shared" si="3"/>
        <v>0.013157894736842105</v>
      </c>
      <c r="J9" s="21">
        <v>0</v>
      </c>
      <c r="K9" s="8">
        <f t="shared" si="4"/>
        <v>0</v>
      </c>
      <c r="L9" s="21">
        <v>0</v>
      </c>
      <c r="M9" s="8">
        <f t="shared" si="5"/>
        <v>0</v>
      </c>
      <c r="N9" s="21">
        <v>0</v>
      </c>
      <c r="O9" s="8">
        <f t="shared" si="6"/>
        <v>0</v>
      </c>
      <c r="P9" s="21">
        <v>0</v>
      </c>
      <c r="Q9" s="8">
        <f t="shared" si="7"/>
        <v>0</v>
      </c>
      <c r="R9" s="25">
        <f t="shared" si="8"/>
        <v>1</v>
      </c>
      <c r="S9" s="6">
        <f t="shared" si="9"/>
        <v>0.0018018018018018018</v>
      </c>
    </row>
    <row r="10" spans="1:19" ht="18">
      <c r="A10" s="60" t="s">
        <v>86</v>
      </c>
      <c r="B10" s="21">
        <v>1</v>
      </c>
      <c r="C10" s="8">
        <f t="shared" si="0"/>
        <v>0.07692307692307693</v>
      </c>
      <c r="D10" s="21">
        <v>5</v>
      </c>
      <c r="E10" s="8">
        <f t="shared" si="1"/>
        <v>0.11904761904761904</v>
      </c>
      <c r="F10" s="21">
        <v>11</v>
      </c>
      <c r="G10" s="8">
        <f t="shared" si="2"/>
        <v>0.16176470588235295</v>
      </c>
      <c r="H10" s="21">
        <v>3</v>
      </c>
      <c r="I10" s="8">
        <f t="shared" si="3"/>
        <v>0.039473684210526314</v>
      </c>
      <c r="J10" s="21">
        <v>3</v>
      </c>
      <c r="K10" s="8">
        <f t="shared" si="4"/>
        <v>0.03260869565217391</v>
      </c>
      <c r="L10" s="21">
        <v>1</v>
      </c>
      <c r="M10" s="8">
        <f t="shared" si="5"/>
        <v>0.009708737864077669</v>
      </c>
      <c r="N10" s="21">
        <v>4</v>
      </c>
      <c r="O10" s="8">
        <f t="shared" si="6"/>
        <v>0.05970149253731343</v>
      </c>
      <c r="P10" s="21">
        <v>2</v>
      </c>
      <c r="Q10" s="8">
        <f t="shared" si="7"/>
        <v>0.02127659574468085</v>
      </c>
      <c r="R10" s="25">
        <f t="shared" si="8"/>
        <v>30</v>
      </c>
      <c r="S10" s="6">
        <f t="shared" si="9"/>
        <v>0.05405405405405406</v>
      </c>
    </row>
    <row r="11" spans="1:19" ht="18">
      <c r="A11" s="60" t="s">
        <v>87</v>
      </c>
      <c r="B11" s="21">
        <v>0</v>
      </c>
      <c r="C11" s="8">
        <f t="shared" si="0"/>
        <v>0</v>
      </c>
      <c r="D11" s="21">
        <v>0</v>
      </c>
      <c r="E11" s="8">
        <f t="shared" si="1"/>
        <v>0</v>
      </c>
      <c r="F11" s="21">
        <v>2</v>
      </c>
      <c r="G11" s="8">
        <f t="shared" si="2"/>
        <v>0.029411764705882353</v>
      </c>
      <c r="H11" s="21">
        <v>0</v>
      </c>
      <c r="I11" s="8">
        <f t="shared" si="3"/>
        <v>0</v>
      </c>
      <c r="J11" s="21">
        <v>0</v>
      </c>
      <c r="K11" s="8">
        <f t="shared" si="4"/>
        <v>0</v>
      </c>
      <c r="L11" s="21">
        <v>1</v>
      </c>
      <c r="M11" s="8">
        <f t="shared" si="5"/>
        <v>0.009708737864077669</v>
      </c>
      <c r="N11" s="21">
        <v>1</v>
      </c>
      <c r="O11" s="8">
        <f t="shared" si="6"/>
        <v>0.014925373134328358</v>
      </c>
      <c r="P11" s="21">
        <v>0</v>
      </c>
      <c r="Q11" s="8">
        <f t="shared" si="7"/>
        <v>0</v>
      </c>
      <c r="R11" s="25">
        <f t="shared" si="8"/>
        <v>4</v>
      </c>
      <c r="S11" s="6">
        <f t="shared" si="9"/>
        <v>0.007207207207207207</v>
      </c>
    </row>
    <row r="12" spans="1:19" ht="37.5" customHeight="1">
      <c r="A12" s="11" t="s">
        <v>10</v>
      </c>
      <c r="B12" s="1">
        <f>SUM(B3:B11)</f>
        <v>13</v>
      </c>
      <c r="C12" s="9"/>
      <c r="D12" s="1">
        <f>SUM(D3:D11)</f>
        <v>42</v>
      </c>
      <c r="E12" s="9"/>
      <c r="F12" s="1">
        <f>SUM(F3:F11)</f>
        <v>68</v>
      </c>
      <c r="G12" s="9"/>
      <c r="H12" s="1">
        <f>SUM(H3:H11)</f>
        <v>76</v>
      </c>
      <c r="I12" s="9"/>
      <c r="J12" s="1">
        <f>SUM(J3:J11)</f>
        <v>92</v>
      </c>
      <c r="K12" s="9"/>
      <c r="L12" s="1">
        <f>SUM(L3:L11)</f>
        <v>103</v>
      </c>
      <c r="M12" s="9"/>
      <c r="N12" s="1">
        <f>SUM(N3:N11)</f>
        <v>67</v>
      </c>
      <c r="O12" s="9"/>
      <c r="P12" s="1">
        <f>SUM(P3:P11)</f>
        <v>94</v>
      </c>
      <c r="Q12" s="9"/>
      <c r="R12" s="26">
        <f>SUM(R3:R11)</f>
        <v>555</v>
      </c>
      <c r="S12" s="4">
        <f>SUM(S3:S11)</f>
        <v>1</v>
      </c>
    </row>
  </sheetData>
  <mergeCells count="1">
    <mergeCell ref="A1:S1"/>
  </mergeCells>
  <printOptions/>
  <pageMargins left="0.31496062992125984" right="0.31496062992125984" top="0.787401574803149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A2" sqref="A2:A12"/>
    </sheetView>
  </sheetViews>
  <sheetFormatPr defaultColWidth="9.140625" defaultRowHeight="12.75"/>
  <cols>
    <col min="1" max="1" width="11.140625" style="0" customWidth="1"/>
    <col min="2" max="2" width="7.421875" style="0" customWidth="1"/>
    <col min="3" max="3" width="6.57421875" style="0" bestFit="1" customWidth="1"/>
    <col min="4" max="4" width="6.00390625" style="0" bestFit="1" customWidth="1"/>
    <col min="5" max="5" width="6.57421875" style="0" bestFit="1" customWidth="1"/>
    <col min="6" max="6" width="6.00390625" style="0" bestFit="1" customWidth="1"/>
    <col min="7" max="7" width="6.57421875" style="0" bestFit="1" customWidth="1"/>
    <col min="8" max="8" width="6.00390625" style="0" bestFit="1" customWidth="1"/>
    <col min="9" max="9" width="6.57421875" style="0" bestFit="1" customWidth="1"/>
    <col min="10" max="10" width="6.00390625" style="0" bestFit="1" customWidth="1"/>
    <col min="11" max="11" width="6.57421875" style="0" bestFit="1" customWidth="1"/>
    <col min="12" max="12" width="6.7109375" style="0" customWidth="1"/>
    <col min="13" max="13" width="6.57421875" style="0" bestFit="1" customWidth="1"/>
    <col min="14" max="14" width="6.57421875" style="0" customWidth="1"/>
    <col min="15" max="15" width="6.57421875" style="0" bestFit="1" customWidth="1"/>
    <col min="16" max="16" width="8.00390625" style="0" customWidth="1"/>
    <col min="17" max="17" width="6.57421875" style="0" bestFit="1" customWidth="1"/>
    <col min="18" max="18" width="8.7109375" style="0" customWidth="1"/>
    <col min="19" max="19" width="7.00390625" style="0" bestFit="1" customWidth="1"/>
  </cols>
  <sheetData>
    <row r="1" spans="1:19" ht="23.25">
      <c r="A1" s="63" t="s">
        <v>91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12.75">
      <c r="A2" s="5"/>
      <c r="B2" s="2" t="s">
        <v>2</v>
      </c>
      <c r="C2" s="7" t="s">
        <v>1</v>
      </c>
      <c r="D2" s="2" t="s">
        <v>3</v>
      </c>
      <c r="E2" s="7" t="s">
        <v>1</v>
      </c>
      <c r="F2" s="2" t="s">
        <v>4</v>
      </c>
      <c r="G2" s="7" t="s">
        <v>1</v>
      </c>
      <c r="H2" s="2" t="s">
        <v>5</v>
      </c>
      <c r="I2" s="7" t="s">
        <v>1</v>
      </c>
      <c r="J2" s="2" t="s">
        <v>6</v>
      </c>
      <c r="K2" s="7" t="s">
        <v>1</v>
      </c>
      <c r="L2" s="2" t="s">
        <v>7</v>
      </c>
      <c r="M2" s="7" t="s">
        <v>1</v>
      </c>
      <c r="N2" s="2" t="s">
        <v>8</v>
      </c>
      <c r="O2" s="7" t="s">
        <v>1</v>
      </c>
      <c r="P2" s="2" t="s">
        <v>9</v>
      </c>
      <c r="Q2" s="7" t="s">
        <v>1</v>
      </c>
      <c r="R2" s="2" t="s">
        <v>0</v>
      </c>
      <c r="S2" s="2" t="s">
        <v>1</v>
      </c>
    </row>
    <row r="3" spans="1:19" ht="25.5">
      <c r="A3" s="65" t="s">
        <v>92</v>
      </c>
      <c r="B3" s="21">
        <v>0</v>
      </c>
      <c r="C3" s="8" t="e">
        <f aca="true" t="shared" si="0" ref="C3:C11">B3/$B$12</f>
        <v>#DIV/0!</v>
      </c>
      <c r="D3" s="21">
        <v>0</v>
      </c>
      <c r="E3" s="8">
        <f aca="true" t="shared" si="1" ref="E3:E11">D3/$D$12</f>
        <v>0</v>
      </c>
      <c r="F3" s="21">
        <v>0</v>
      </c>
      <c r="G3" s="8">
        <f aca="true" t="shared" si="2" ref="G3:G11">F3/$F$12</f>
        <v>0</v>
      </c>
      <c r="H3" s="21">
        <v>0</v>
      </c>
      <c r="I3" s="8">
        <f aca="true" t="shared" si="3" ref="I3:I11">H3/$H$12</f>
        <v>0</v>
      </c>
      <c r="J3" s="21">
        <v>0</v>
      </c>
      <c r="K3" s="8">
        <f aca="true" t="shared" si="4" ref="K3:K11">J3/$J$12</f>
        <v>0</v>
      </c>
      <c r="L3" s="21">
        <v>2</v>
      </c>
      <c r="M3" s="8">
        <f aca="true" t="shared" si="5" ref="M3:M11">L3/$L$12</f>
        <v>0.16666666666666666</v>
      </c>
      <c r="N3" s="21">
        <v>0</v>
      </c>
      <c r="O3" s="8">
        <f aca="true" t="shared" si="6" ref="O3:O11">N3/$N$12</f>
        <v>0</v>
      </c>
      <c r="P3" s="21">
        <v>0</v>
      </c>
      <c r="Q3" s="8">
        <f aca="true" t="shared" si="7" ref="Q3:Q11">P3/$P$12</f>
        <v>0</v>
      </c>
      <c r="R3" s="25">
        <f aca="true" t="shared" si="8" ref="R3:R11">B3+D3+F3+H3+J3+L3+N3+P3</f>
        <v>2</v>
      </c>
      <c r="S3" s="6">
        <f aca="true" t="shared" si="9" ref="S3:S11">R3/$R$12</f>
        <v>0.04878048780487805</v>
      </c>
    </row>
    <row r="4" spans="1:19" ht="25.5">
      <c r="A4" s="65" t="s">
        <v>93</v>
      </c>
      <c r="B4" s="21">
        <v>0</v>
      </c>
      <c r="C4" s="8" t="e">
        <f t="shared" si="0"/>
        <v>#DIV/0!</v>
      </c>
      <c r="D4" s="21">
        <v>0</v>
      </c>
      <c r="E4" s="8">
        <f t="shared" si="1"/>
        <v>0</v>
      </c>
      <c r="F4" s="21">
        <v>1</v>
      </c>
      <c r="G4" s="8">
        <f t="shared" si="2"/>
        <v>0.25</v>
      </c>
      <c r="H4" s="21">
        <v>1</v>
      </c>
      <c r="I4" s="8">
        <f t="shared" si="3"/>
        <v>0.25</v>
      </c>
      <c r="J4" s="21">
        <v>0</v>
      </c>
      <c r="K4" s="8">
        <f t="shared" si="4"/>
        <v>0</v>
      </c>
      <c r="L4" s="21">
        <v>0</v>
      </c>
      <c r="M4" s="8">
        <f t="shared" si="5"/>
        <v>0</v>
      </c>
      <c r="N4" s="21">
        <v>0</v>
      </c>
      <c r="O4" s="8">
        <f t="shared" si="6"/>
        <v>0</v>
      </c>
      <c r="P4" s="21">
        <v>0</v>
      </c>
      <c r="Q4" s="8">
        <f t="shared" si="7"/>
        <v>0</v>
      </c>
      <c r="R4" s="25">
        <f t="shared" si="8"/>
        <v>2</v>
      </c>
      <c r="S4" s="6">
        <f t="shared" si="9"/>
        <v>0.04878048780487805</v>
      </c>
    </row>
    <row r="5" spans="1:19" ht="25.5">
      <c r="A5" s="65" t="s">
        <v>94</v>
      </c>
      <c r="B5" s="21">
        <v>0</v>
      </c>
      <c r="C5" s="8" t="e">
        <f t="shared" si="0"/>
        <v>#DIV/0!</v>
      </c>
      <c r="D5" s="21">
        <v>0</v>
      </c>
      <c r="E5" s="8">
        <f t="shared" si="1"/>
        <v>0</v>
      </c>
      <c r="F5" s="21">
        <v>0</v>
      </c>
      <c r="G5" s="8">
        <f t="shared" si="2"/>
        <v>0</v>
      </c>
      <c r="H5" s="21">
        <v>0</v>
      </c>
      <c r="I5" s="8">
        <f t="shared" si="3"/>
        <v>0</v>
      </c>
      <c r="J5" s="21">
        <v>3</v>
      </c>
      <c r="K5" s="8">
        <f t="shared" si="4"/>
        <v>0.3333333333333333</v>
      </c>
      <c r="L5" s="21">
        <v>0</v>
      </c>
      <c r="M5" s="8">
        <f t="shared" si="5"/>
        <v>0</v>
      </c>
      <c r="N5" s="21">
        <v>0</v>
      </c>
      <c r="O5" s="8">
        <f t="shared" si="6"/>
        <v>0</v>
      </c>
      <c r="P5" s="21">
        <v>0</v>
      </c>
      <c r="Q5" s="8">
        <f t="shared" si="7"/>
        <v>0</v>
      </c>
      <c r="R5" s="25">
        <f t="shared" si="8"/>
        <v>3</v>
      </c>
      <c r="S5" s="6">
        <f t="shared" si="9"/>
        <v>0.07317073170731707</v>
      </c>
    </row>
    <row r="6" spans="1:19" ht="25.5">
      <c r="A6" s="65" t="s">
        <v>95</v>
      </c>
      <c r="B6" s="21">
        <v>0</v>
      </c>
      <c r="C6" s="8" t="e">
        <f t="shared" si="0"/>
        <v>#DIV/0!</v>
      </c>
      <c r="D6" s="21">
        <v>1</v>
      </c>
      <c r="E6" s="8">
        <f t="shared" si="1"/>
        <v>1</v>
      </c>
      <c r="F6" s="21">
        <v>0</v>
      </c>
      <c r="G6" s="8">
        <f t="shared" si="2"/>
        <v>0</v>
      </c>
      <c r="H6" s="21">
        <v>0</v>
      </c>
      <c r="I6" s="8">
        <f t="shared" si="3"/>
        <v>0</v>
      </c>
      <c r="J6" s="21">
        <v>2</v>
      </c>
      <c r="K6" s="8">
        <f t="shared" si="4"/>
        <v>0.2222222222222222</v>
      </c>
      <c r="L6" s="21">
        <v>1</v>
      </c>
      <c r="M6" s="8">
        <f t="shared" si="5"/>
        <v>0.08333333333333333</v>
      </c>
      <c r="N6" s="21">
        <v>0</v>
      </c>
      <c r="O6" s="8">
        <f t="shared" si="6"/>
        <v>0</v>
      </c>
      <c r="P6" s="21">
        <v>1</v>
      </c>
      <c r="Q6" s="8">
        <f t="shared" si="7"/>
        <v>0.25</v>
      </c>
      <c r="R6" s="25">
        <f t="shared" si="8"/>
        <v>5</v>
      </c>
      <c r="S6" s="6">
        <f t="shared" si="9"/>
        <v>0.12195121951219512</v>
      </c>
    </row>
    <row r="7" spans="1:19" ht="25.5">
      <c r="A7" s="65" t="s">
        <v>96</v>
      </c>
      <c r="B7" s="21">
        <v>0</v>
      </c>
      <c r="C7" s="8" t="e">
        <f t="shared" si="0"/>
        <v>#DIV/0!</v>
      </c>
      <c r="D7" s="21">
        <v>0</v>
      </c>
      <c r="E7" s="8">
        <f t="shared" si="1"/>
        <v>0</v>
      </c>
      <c r="F7" s="21">
        <v>1</v>
      </c>
      <c r="G7" s="8">
        <f t="shared" si="2"/>
        <v>0.25</v>
      </c>
      <c r="H7" s="21">
        <v>0</v>
      </c>
      <c r="I7" s="8">
        <f t="shared" si="3"/>
        <v>0</v>
      </c>
      <c r="J7" s="21">
        <v>0</v>
      </c>
      <c r="K7" s="8">
        <f t="shared" si="4"/>
        <v>0</v>
      </c>
      <c r="L7" s="21">
        <v>0</v>
      </c>
      <c r="M7" s="8">
        <f t="shared" si="5"/>
        <v>0</v>
      </c>
      <c r="N7" s="21">
        <v>0</v>
      </c>
      <c r="O7" s="8">
        <f t="shared" si="6"/>
        <v>0</v>
      </c>
      <c r="P7" s="21">
        <v>0</v>
      </c>
      <c r="Q7" s="8">
        <f t="shared" si="7"/>
        <v>0</v>
      </c>
      <c r="R7" s="25">
        <f t="shared" si="8"/>
        <v>1</v>
      </c>
      <c r="S7" s="6">
        <f t="shared" si="9"/>
        <v>0.024390243902439025</v>
      </c>
    </row>
    <row r="8" spans="1:19" ht="25.5">
      <c r="A8" s="65" t="s">
        <v>97</v>
      </c>
      <c r="B8" s="21">
        <v>0</v>
      </c>
      <c r="C8" s="8" t="e">
        <f t="shared" si="0"/>
        <v>#DIV/0!</v>
      </c>
      <c r="D8" s="21">
        <v>0</v>
      </c>
      <c r="E8" s="8">
        <f t="shared" si="1"/>
        <v>0</v>
      </c>
      <c r="F8" s="21">
        <v>0</v>
      </c>
      <c r="G8" s="8">
        <f t="shared" si="2"/>
        <v>0</v>
      </c>
      <c r="H8" s="21">
        <v>1</v>
      </c>
      <c r="I8" s="8">
        <f t="shared" si="3"/>
        <v>0.25</v>
      </c>
      <c r="J8" s="21">
        <v>0</v>
      </c>
      <c r="K8" s="8">
        <f t="shared" si="4"/>
        <v>0</v>
      </c>
      <c r="L8" s="21">
        <v>0</v>
      </c>
      <c r="M8" s="8">
        <f t="shared" si="5"/>
        <v>0</v>
      </c>
      <c r="N8" s="21">
        <v>0</v>
      </c>
      <c r="O8" s="8">
        <f t="shared" si="6"/>
        <v>0</v>
      </c>
      <c r="P8" s="21">
        <v>2</v>
      </c>
      <c r="Q8" s="8">
        <f t="shared" si="7"/>
        <v>0.5</v>
      </c>
      <c r="R8" s="25">
        <f t="shared" si="8"/>
        <v>3</v>
      </c>
      <c r="S8" s="6">
        <f t="shared" si="9"/>
        <v>0.07317073170731707</v>
      </c>
    </row>
    <row r="9" spans="1:19" ht="25.5">
      <c r="A9" s="65" t="s">
        <v>98</v>
      </c>
      <c r="B9" s="21">
        <v>0</v>
      </c>
      <c r="C9" s="8" t="e">
        <f t="shared" si="0"/>
        <v>#DIV/0!</v>
      </c>
      <c r="D9" s="21">
        <v>0</v>
      </c>
      <c r="E9" s="8">
        <f t="shared" si="1"/>
        <v>0</v>
      </c>
      <c r="F9" s="21">
        <v>0</v>
      </c>
      <c r="G9" s="8">
        <f t="shared" si="2"/>
        <v>0</v>
      </c>
      <c r="H9" s="21">
        <v>0</v>
      </c>
      <c r="I9" s="8">
        <f t="shared" si="3"/>
        <v>0</v>
      </c>
      <c r="J9" s="21">
        <v>0</v>
      </c>
      <c r="K9" s="8">
        <f t="shared" si="4"/>
        <v>0</v>
      </c>
      <c r="L9" s="21">
        <v>0</v>
      </c>
      <c r="M9" s="8">
        <f t="shared" si="5"/>
        <v>0</v>
      </c>
      <c r="N9" s="21">
        <v>0</v>
      </c>
      <c r="O9" s="8">
        <f t="shared" si="6"/>
        <v>0</v>
      </c>
      <c r="P9" s="21">
        <v>0</v>
      </c>
      <c r="Q9" s="8">
        <f t="shared" si="7"/>
        <v>0</v>
      </c>
      <c r="R9" s="25">
        <f t="shared" si="8"/>
        <v>0</v>
      </c>
      <c r="S9" s="6">
        <f t="shared" si="9"/>
        <v>0</v>
      </c>
    </row>
    <row r="10" spans="1:19" ht="38.25">
      <c r="A10" s="65" t="s">
        <v>99</v>
      </c>
      <c r="B10" s="21">
        <v>0</v>
      </c>
      <c r="C10" s="8" t="e">
        <f t="shared" si="0"/>
        <v>#DIV/0!</v>
      </c>
      <c r="D10" s="21">
        <v>0</v>
      </c>
      <c r="E10" s="8">
        <f t="shared" si="1"/>
        <v>0</v>
      </c>
      <c r="F10" s="21">
        <v>0</v>
      </c>
      <c r="G10" s="8">
        <f t="shared" si="2"/>
        <v>0</v>
      </c>
      <c r="H10" s="21">
        <v>2</v>
      </c>
      <c r="I10" s="8">
        <f t="shared" si="3"/>
        <v>0.5</v>
      </c>
      <c r="J10" s="21">
        <v>2</v>
      </c>
      <c r="K10" s="8">
        <f t="shared" si="4"/>
        <v>0.2222222222222222</v>
      </c>
      <c r="L10" s="21">
        <v>8</v>
      </c>
      <c r="M10" s="8">
        <f t="shared" si="5"/>
        <v>0.6666666666666666</v>
      </c>
      <c r="N10" s="21">
        <v>5</v>
      </c>
      <c r="O10" s="8">
        <f t="shared" si="6"/>
        <v>0.7142857142857143</v>
      </c>
      <c r="P10" s="21">
        <v>0</v>
      </c>
      <c r="Q10" s="8">
        <f t="shared" si="7"/>
        <v>0</v>
      </c>
      <c r="R10" s="25">
        <f t="shared" si="8"/>
        <v>17</v>
      </c>
      <c r="S10" s="6">
        <f t="shared" si="9"/>
        <v>0.4146341463414634</v>
      </c>
    </row>
    <row r="11" spans="1:19" ht="38.25">
      <c r="A11" s="65" t="s">
        <v>100</v>
      </c>
      <c r="B11" s="21">
        <v>0</v>
      </c>
      <c r="C11" s="8" t="e">
        <f t="shared" si="0"/>
        <v>#DIV/0!</v>
      </c>
      <c r="D11" s="21">
        <v>0</v>
      </c>
      <c r="E11" s="8">
        <f t="shared" si="1"/>
        <v>0</v>
      </c>
      <c r="F11" s="21">
        <v>2</v>
      </c>
      <c r="G11" s="8">
        <f t="shared" si="2"/>
        <v>0.5</v>
      </c>
      <c r="H11" s="21">
        <v>0</v>
      </c>
      <c r="I11" s="8">
        <f t="shared" si="3"/>
        <v>0</v>
      </c>
      <c r="J11" s="21">
        <v>2</v>
      </c>
      <c r="K11" s="8">
        <f t="shared" si="4"/>
        <v>0.2222222222222222</v>
      </c>
      <c r="L11" s="21">
        <v>1</v>
      </c>
      <c r="M11" s="8">
        <f t="shared" si="5"/>
        <v>0.08333333333333333</v>
      </c>
      <c r="N11" s="21">
        <v>2</v>
      </c>
      <c r="O11" s="8">
        <f t="shared" si="6"/>
        <v>0.2857142857142857</v>
      </c>
      <c r="P11" s="21">
        <v>1</v>
      </c>
      <c r="Q11" s="8">
        <f t="shared" si="7"/>
        <v>0.25</v>
      </c>
      <c r="R11" s="25">
        <f t="shared" si="8"/>
        <v>8</v>
      </c>
      <c r="S11" s="6">
        <f t="shared" si="9"/>
        <v>0.1951219512195122</v>
      </c>
    </row>
    <row r="12" spans="1:19" ht="42" customHeight="1">
      <c r="A12" s="11" t="s">
        <v>10</v>
      </c>
      <c r="B12" s="1">
        <f>SUM(B3:B11)</f>
        <v>0</v>
      </c>
      <c r="C12" s="9"/>
      <c r="D12" s="1">
        <f>SUM(D3:D11)</f>
        <v>1</v>
      </c>
      <c r="E12" s="9"/>
      <c r="F12" s="1">
        <f>SUM(F3:F11)</f>
        <v>4</v>
      </c>
      <c r="G12" s="9"/>
      <c r="H12" s="1">
        <f>SUM(H3:H11)</f>
        <v>4</v>
      </c>
      <c r="I12" s="9"/>
      <c r="J12" s="1">
        <f>SUM(J3:J11)</f>
        <v>9</v>
      </c>
      <c r="K12" s="9"/>
      <c r="L12" s="1">
        <f>SUM(L3:L11)</f>
        <v>12</v>
      </c>
      <c r="M12" s="9"/>
      <c r="N12" s="1">
        <f>SUM(N3:N11)</f>
        <v>7</v>
      </c>
      <c r="O12" s="9"/>
      <c r="P12" s="1">
        <f>SUM(P3:P11)</f>
        <v>4</v>
      </c>
      <c r="Q12" s="9"/>
      <c r="R12" s="26">
        <f>SUM(R3:R11)</f>
        <v>41</v>
      </c>
      <c r="S12" s="4">
        <f>SUM(S3:S11)</f>
        <v>1</v>
      </c>
    </row>
  </sheetData>
  <mergeCells count="1">
    <mergeCell ref="A1:S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O15" sqref="O15"/>
    </sheetView>
  </sheetViews>
  <sheetFormatPr defaultColWidth="9.140625" defaultRowHeight="12.75"/>
  <cols>
    <col min="1" max="1" width="14.140625" style="0" customWidth="1"/>
    <col min="2" max="2" width="6.00390625" style="0" bestFit="1" customWidth="1"/>
    <col min="3" max="3" width="7.00390625" style="0" bestFit="1" customWidth="1"/>
    <col min="4" max="4" width="6.00390625" style="0" bestFit="1" customWidth="1"/>
    <col min="5" max="5" width="7.00390625" style="0" bestFit="1" customWidth="1"/>
    <col min="6" max="6" width="6.00390625" style="0" bestFit="1" customWidth="1"/>
    <col min="7" max="7" width="7.00390625" style="0" bestFit="1" customWidth="1"/>
    <col min="8" max="8" width="6.00390625" style="0" bestFit="1" customWidth="1"/>
    <col min="9" max="9" width="7.00390625" style="0" bestFit="1" customWidth="1"/>
    <col min="10" max="10" width="6.00390625" style="0" bestFit="1" customWidth="1"/>
    <col min="11" max="11" width="7.00390625" style="0" bestFit="1" customWidth="1"/>
    <col min="12" max="12" width="6.003906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  <col min="16" max="16" width="6.00390625" style="0" bestFit="1" customWidth="1"/>
    <col min="17" max="17" width="7.00390625" style="0" bestFit="1" customWidth="1"/>
    <col min="18" max="18" width="8.28125" style="0" bestFit="1" customWidth="1"/>
    <col min="19" max="19" width="7.28125" style="0" bestFit="1" customWidth="1"/>
  </cols>
  <sheetData>
    <row r="1" spans="1:19" ht="31.5" customHeight="1">
      <c r="A1" s="63" t="s">
        <v>101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5.5" customHeight="1">
      <c r="A2" s="5"/>
      <c r="B2" s="2" t="s">
        <v>2</v>
      </c>
      <c r="C2" s="7" t="s">
        <v>1</v>
      </c>
      <c r="D2" s="2" t="s">
        <v>3</v>
      </c>
      <c r="E2" s="7" t="s">
        <v>1</v>
      </c>
      <c r="F2" s="2" t="s">
        <v>4</v>
      </c>
      <c r="G2" s="7" t="s">
        <v>1</v>
      </c>
      <c r="H2" s="2" t="s">
        <v>5</v>
      </c>
      <c r="I2" s="7" t="s">
        <v>1</v>
      </c>
      <c r="J2" s="2" t="s">
        <v>6</v>
      </c>
      <c r="K2" s="7" t="s">
        <v>1</v>
      </c>
      <c r="L2" s="2" t="s">
        <v>7</v>
      </c>
      <c r="M2" s="7" t="s">
        <v>1</v>
      </c>
      <c r="N2" s="2" t="s">
        <v>8</v>
      </c>
      <c r="O2" s="7" t="s">
        <v>1</v>
      </c>
      <c r="P2" s="2" t="s">
        <v>9</v>
      </c>
      <c r="Q2" s="7" t="s">
        <v>1</v>
      </c>
      <c r="R2" s="2" t="s">
        <v>0</v>
      </c>
      <c r="S2" s="2" t="s">
        <v>1</v>
      </c>
    </row>
    <row r="3" spans="1:19" ht="25.5">
      <c r="A3" s="59" t="s">
        <v>102</v>
      </c>
      <c r="B3" s="21">
        <v>0</v>
      </c>
      <c r="C3" s="8">
        <f aca="true" t="shared" si="0" ref="C3:C11">B3/$B$12</f>
        <v>0</v>
      </c>
      <c r="D3" s="21">
        <v>0</v>
      </c>
      <c r="E3" s="8">
        <f aca="true" t="shared" si="1" ref="E3:E11">D3/$D$12</f>
        <v>0</v>
      </c>
      <c r="F3" s="21">
        <v>1</v>
      </c>
      <c r="G3" s="8">
        <f aca="true" t="shared" si="2" ref="G3:G11">F3/$F$12</f>
        <v>0.058823529411764705</v>
      </c>
      <c r="H3" s="21">
        <v>0</v>
      </c>
      <c r="I3" s="8">
        <f aca="true" t="shared" si="3" ref="I3:I11">H3/$H$12</f>
        <v>0</v>
      </c>
      <c r="J3" s="21">
        <v>5</v>
      </c>
      <c r="K3" s="8">
        <f aca="true" t="shared" si="4" ref="K3:K11">J3/$J$12</f>
        <v>0.18518518518518517</v>
      </c>
      <c r="L3" s="21">
        <v>5</v>
      </c>
      <c r="M3" s="8">
        <f aca="true" t="shared" si="5" ref="M3:M11">L3/$L$12</f>
        <v>0.16129032258064516</v>
      </c>
      <c r="N3" s="21">
        <v>2</v>
      </c>
      <c r="O3" s="8">
        <f aca="true" t="shared" si="6" ref="O3:O11">N3/$N$12</f>
        <v>0.16666666666666666</v>
      </c>
      <c r="P3" s="21">
        <v>0</v>
      </c>
      <c r="Q3" s="8">
        <f aca="true" t="shared" si="7" ref="Q3:Q11">P3/$P$12</f>
        <v>0</v>
      </c>
      <c r="R3" s="25">
        <f aca="true" t="shared" si="8" ref="R3:R11">B3+D3+F3+H3+J3+L3+N3+P3</f>
        <v>13</v>
      </c>
      <c r="S3" s="6">
        <f aca="true" t="shared" si="9" ref="S3:S11">R3/$R$12</f>
        <v>0.09219858156028368</v>
      </c>
    </row>
    <row r="4" spans="1:19" ht="25.5">
      <c r="A4" s="59" t="s">
        <v>103</v>
      </c>
      <c r="B4" s="21">
        <v>1</v>
      </c>
      <c r="C4" s="8">
        <f t="shared" si="0"/>
        <v>0.3333333333333333</v>
      </c>
      <c r="D4" s="21">
        <v>0</v>
      </c>
      <c r="E4" s="8">
        <f t="shared" si="1"/>
        <v>0</v>
      </c>
      <c r="F4" s="21">
        <v>1</v>
      </c>
      <c r="G4" s="8">
        <f t="shared" si="2"/>
        <v>0.058823529411764705</v>
      </c>
      <c r="H4" s="21">
        <v>2</v>
      </c>
      <c r="I4" s="8">
        <f t="shared" si="3"/>
        <v>0.16666666666666666</v>
      </c>
      <c r="J4" s="21">
        <v>6</v>
      </c>
      <c r="K4" s="8">
        <f t="shared" si="4"/>
        <v>0.2222222222222222</v>
      </c>
      <c r="L4" s="21">
        <v>3</v>
      </c>
      <c r="M4" s="8">
        <f t="shared" si="5"/>
        <v>0.0967741935483871</v>
      </c>
      <c r="N4" s="21">
        <v>0</v>
      </c>
      <c r="O4" s="8">
        <f t="shared" si="6"/>
        <v>0</v>
      </c>
      <c r="P4" s="21">
        <v>1</v>
      </c>
      <c r="Q4" s="8">
        <f t="shared" si="7"/>
        <v>0.03333333333333333</v>
      </c>
      <c r="R4" s="25">
        <f t="shared" si="8"/>
        <v>14</v>
      </c>
      <c r="S4" s="6">
        <f t="shared" si="9"/>
        <v>0.09929078014184398</v>
      </c>
    </row>
    <row r="5" spans="1:19" ht="25.5">
      <c r="A5" s="59" t="s">
        <v>104</v>
      </c>
      <c r="B5" s="21">
        <v>1</v>
      </c>
      <c r="C5" s="8">
        <f t="shared" si="0"/>
        <v>0.3333333333333333</v>
      </c>
      <c r="D5" s="21">
        <v>4</v>
      </c>
      <c r="E5" s="8">
        <f t="shared" si="1"/>
        <v>0.4444444444444444</v>
      </c>
      <c r="F5" s="21">
        <v>9</v>
      </c>
      <c r="G5" s="8">
        <f t="shared" si="2"/>
        <v>0.5294117647058824</v>
      </c>
      <c r="H5" s="21">
        <v>5</v>
      </c>
      <c r="I5" s="8">
        <f t="shared" si="3"/>
        <v>0.4166666666666667</v>
      </c>
      <c r="J5" s="21">
        <v>10</v>
      </c>
      <c r="K5" s="8">
        <f t="shared" si="4"/>
        <v>0.37037037037037035</v>
      </c>
      <c r="L5" s="21">
        <v>2</v>
      </c>
      <c r="M5" s="8">
        <f t="shared" si="5"/>
        <v>0.06451612903225806</v>
      </c>
      <c r="N5" s="21">
        <v>1</v>
      </c>
      <c r="O5" s="8">
        <f t="shared" si="6"/>
        <v>0.08333333333333333</v>
      </c>
      <c r="P5" s="21">
        <v>3</v>
      </c>
      <c r="Q5" s="8">
        <f t="shared" si="7"/>
        <v>0.1</v>
      </c>
      <c r="R5" s="25">
        <f t="shared" si="8"/>
        <v>35</v>
      </c>
      <c r="S5" s="6">
        <f t="shared" si="9"/>
        <v>0.24822695035460993</v>
      </c>
    </row>
    <row r="6" spans="1:19" ht="25.5">
      <c r="A6" s="59" t="s">
        <v>105</v>
      </c>
      <c r="B6" s="21">
        <v>0</v>
      </c>
      <c r="C6" s="8">
        <f t="shared" si="0"/>
        <v>0</v>
      </c>
      <c r="D6" s="21">
        <v>5</v>
      </c>
      <c r="E6" s="8">
        <f t="shared" si="1"/>
        <v>0.5555555555555556</v>
      </c>
      <c r="F6" s="21">
        <v>2</v>
      </c>
      <c r="G6" s="8">
        <f t="shared" si="2"/>
        <v>0.11764705882352941</v>
      </c>
      <c r="H6" s="21">
        <v>1</v>
      </c>
      <c r="I6" s="8">
        <f t="shared" si="3"/>
        <v>0.08333333333333333</v>
      </c>
      <c r="J6" s="21">
        <v>2</v>
      </c>
      <c r="K6" s="8">
        <f t="shared" si="4"/>
        <v>0.07407407407407407</v>
      </c>
      <c r="L6" s="21">
        <v>14</v>
      </c>
      <c r="M6" s="8">
        <f t="shared" si="5"/>
        <v>0.45161290322580644</v>
      </c>
      <c r="N6" s="21">
        <v>8</v>
      </c>
      <c r="O6" s="8">
        <f t="shared" si="6"/>
        <v>0.6666666666666666</v>
      </c>
      <c r="P6" s="21">
        <v>5</v>
      </c>
      <c r="Q6" s="8">
        <f t="shared" si="7"/>
        <v>0.16666666666666666</v>
      </c>
      <c r="R6" s="25">
        <f t="shared" si="8"/>
        <v>37</v>
      </c>
      <c r="S6" s="6">
        <f t="shared" si="9"/>
        <v>0.2624113475177305</v>
      </c>
    </row>
    <row r="7" spans="1:19" ht="25.5">
      <c r="A7" s="59" t="s">
        <v>106</v>
      </c>
      <c r="B7" s="21">
        <v>0</v>
      </c>
      <c r="C7" s="8">
        <f t="shared" si="0"/>
        <v>0</v>
      </c>
      <c r="D7" s="21">
        <v>0</v>
      </c>
      <c r="E7" s="8">
        <f t="shared" si="1"/>
        <v>0</v>
      </c>
      <c r="F7" s="21">
        <v>0</v>
      </c>
      <c r="G7" s="8">
        <f t="shared" si="2"/>
        <v>0</v>
      </c>
      <c r="H7" s="21">
        <v>0</v>
      </c>
      <c r="I7" s="8">
        <f t="shared" si="3"/>
        <v>0</v>
      </c>
      <c r="J7" s="21">
        <v>2</v>
      </c>
      <c r="K7" s="8">
        <f t="shared" si="4"/>
        <v>0.07407407407407407</v>
      </c>
      <c r="L7" s="21">
        <v>0</v>
      </c>
      <c r="M7" s="8">
        <f t="shared" si="5"/>
        <v>0</v>
      </c>
      <c r="N7" s="21">
        <v>0</v>
      </c>
      <c r="O7" s="8">
        <f t="shared" si="6"/>
        <v>0</v>
      </c>
      <c r="P7" s="21">
        <v>1</v>
      </c>
      <c r="Q7" s="8">
        <f t="shared" si="7"/>
        <v>0.03333333333333333</v>
      </c>
      <c r="R7" s="25">
        <f t="shared" si="8"/>
        <v>3</v>
      </c>
      <c r="S7" s="6">
        <f t="shared" si="9"/>
        <v>0.02127659574468085</v>
      </c>
    </row>
    <row r="8" spans="1:19" ht="18">
      <c r="A8" s="59" t="s">
        <v>107</v>
      </c>
      <c r="B8" s="21">
        <v>1</v>
      </c>
      <c r="C8" s="8">
        <f t="shared" si="0"/>
        <v>0.3333333333333333</v>
      </c>
      <c r="D8" s="21">
        <v>0</v>
      </c>
      <c r="E8" s="8">
        <f t="shared" si="1"/>
        <v>0</v>
      </c>
      <c r="F8" s="21">
        <v>3</v>
      </c>
      <c r="G8" s="8">
        <f t="shared" si="2"/>
        <v>0.17647058823529413</v>
      </c>
      <c r="H8" s="21">
        <v>2</v>
      </c>
      <c r="I8" s="8">
        <f t="shared" si="3"/>
        <v>0.16666666666666666</v>
      </c>
      <c r="J8" s="21">
        <v>1</v>
      </c>
      <c r="K8" s="8">
        <f t="shared" si="4"/>
        <v>0.037037037037037035</v>
      </c>
      <c r="L8" s="21">
        <v>3</v>
      </c>
      <c r="M8" s="8">
        <f t="shared" si="5"/>
        <v>0.0967741935483871</v>
      </c>
      <c r="N8" s="21">
        <v>1</v>
      </c>
      <c r="O8" s="8">
        <f t="shared" si="6"/>
        <v>0.08333333333333333</v>
      </c>
      <c r="P8" s="21">
        <v>8</v>
      </c>
      <c r="Q8" s="8">
        <f t="shared" si="7"/>
        <v>0.26666666666666666</v>
      </c>
      <c r="R8" s="25">
        <f t="shared" si="8"/>
        <v>19</v>
      </c>
      <c r="S8" s="6">
        <f t="shared" si="9"/>
        <v>0.1347517730496454</v>
      </c>
    </row>
    <row r="9" spans="1:19" ht="25.5">
      <c r="A9" s="59" t="s">
        <v>108</v>
      </c>
      <c r="B9" s="21">
        <v>0</v>
      </c>
      <c r="C9" s="8">
        <f t="shared" si="0"/>
        <v>0</v>
      </c>
      <c r="D9" s="21">
        <v>0</v>
      </c>
      <c r="E9" s="8">
        <f t="shared" si="1"/>
        <v>0</v>
      </c>
      <c r="F9" s="21">
        <v>0</v>
      </c>
      <c r="G9" s="8">
        <f t="shared" si="2"/>
        <v>0</v>
      </c>
      <c r="H9" s="21">
        <v>1</v>
      </c>
      <c r="I9" s="8">
        <f t="shared" si="3"/>
        <v>0.08333333333333333</v>
      </c>
      <c r="J9" s="21">
        <v>0</v>
      </c>
      <c r="K9" s="8">
        <f t="shared" si="4"/>
        <v>0</v>
      </c>
      <c r="L9" s="21">
        <v>0</v>
      </c>
      <c r="M9" s="8">
        <f t="shared" si="5"/>
        <v>0</v>
      </c>
      <c r="N9" s="21">
        <v>0</v>
      </c>
      <c r="O9" s="8">
        <f t="shared" si="6"/>
        <v>0</v>
      </c>
      <c r="P9" s="21">
        <v>11</v>
      </c>
      <c r="Q9" s="8">
        <f t="shared" si="7"/>
        <v>0.36666666666666664</v>
      </c>
      <c r="R9" s="25">
        <f t="shared" si="8"/>
        <v>12</v>
      </c>
      <c r="S9" s="6">
        <f t="shared" si="9"/>
        <v>0.0851063829787234</v>
      </c>
    </row>
    <row r="10" spans="1:19" ht="38.25">
      <c r="A10" s="59" t="s">
        <v>109</v>
      </c>
      <c r="B10" s="21">
        <v>0</v>
      </c>
      <c r="C10" s="8">
        <f t="shared" si="0"/>
        <v>0</v>
      </c>
      <c r="D10" s="21">
        <v>0</v>
      </c>
      <c r="E10" s="8">
        <f t="shared" si="1"/>
        <v>0</v>
      </c>
      <c r="F10" s="21">
        <v>0</v>
      </c>
      <c r="G10" s="8">
        <f t="shared" si="2"/>
        <v>0</v>
      </c>
      <c r="H10" s="21">
        <v>1</v>
      </c>
      <c r="I10" s="8">
        <f t="shared" si="3"/>
        <v>0.08333333333333333</v>
      </c>
      <c r="J10" s="21">
        <v>0</v>
      </c>
      <c r="K10" s="8">
        <f t="shared" si="4"/>
        <v>0</v>
      </c>
      <c r="L10" s="21">
        <v>4</v>
      </c>
      <c r="M10" s="8">
        <f t="shared" si="5"/>
        <v>0.12903225806451613</v>
      </c>
      <c r="N10" s="21">
        <v>0</v>
      </c>
      <c r="O10" s="8">
        <f t="shared" si="6"/>
        <v>0</v>
      </c>
      <c r="P10" s="21">
        <v>1</v>
      </c>
      <c r="Q10" s="8">
        <f t="shared" si="7"/>
        <v>0.03333333333333333</v>
      </c>
      <c r="R10" s="25">
        <f t="shared" si="8"/>
        <v>6</v>
      </c>
      <c r="S10" s="6">
        <f t="shared" si="9"/>
        <v>0.0425531914893617</v>
      </c>
    </row>
    <row r="11" spans="1:19" ht="25.5">
      <c r="A11" s="59" t="s">
        <v>110</v>
      </c>
      <c r="B11" s="21">
        <v>0</v>
      </c>
      <c r="C11" s="8">
        <f t="shared" si="0"/>
        <v>0</v>
      </c>
      <c r="D11" s="21">
        <v>0</v>
      </c>
      <c r="E11" s="8">
        <f t="shared" si="1"/>
        <v>0</v>
      </c>
      <c r="F11" s="21">
        <v>1</v>
      </c>
      <c r="G11" s="8">
        <f t="shared" si="2"/>
        <v>0.058823529411764705</v>
      </c>
      <c r="H11" s="21">
        <v>0</v>
      </c>
      <c r="I11" s="8">
        <f t="shared" si="3"/>
        <v>0</v>
      </c>
      <c r="J11" s="21">
        <v>1</v>
      </c>
      <c r="K11" s="8">
        <f t="shared" si="4"/>
        <v>0.037037037037037035</v>
      </c>
      <c r="L11" s="21">
        <v>0</v>
      </c>
      <c r="M11" s="8">
        <f t="shared" si="5"/>
        <v>0</v>
      </c>
      <c r="N11" s="21">
        <v>0</v>
      </c>
      <c r="O11" s="8">
        <f t="shared" si="6"/>
        <v>0</v>
      </c>
      <c r="P11" s="21">
        <v>0</v>
      </c>
      <c r="Q11" s="8">
        <f t="shared" si="7"/>
        <v>0</v>
      </c>
      <c r="R11" s="25">
        <f t="shared" si="8"/>
        <v>2</v>
      </c>
      <c r="S11" s="6">
        <f t="shared" si="9"/>
        <v>0.014184397163120567</v>
      </c>
    </row>
    <row r="12" spans="1:19" ht="42" customHeight="1">
      <c r="A12" s="11" t="s">
        <v>10</v>
      </c>
      <c r="B12" s="1">
        <f>SUM(B3:B11)</f>
        <v>3</v>
      </c>
      <c r="C12" s="9"/>
      <c r="D12" s="1">
        <f>SUM(D3:D11)</f>
        <v>9</v>
      </c>
      <c r="E12" s="9"/>
      <c r="F12" s="1">
        <f>SUM(F3:F11)</f>
        <v>17</v>
      </c>
      <c r="G12" s="9"/>
      <c r="H12" s="1">
        <f>SUM(H3:H11)</f>
        <v>12</v>
      </c>
      <c r="I12" s="9"/>
      <c r="J12" s="1">
        <f>SUM(J3:J11)</f>
        <v>27</v>
      </c>
      <c r="K12" s="9"/>
      <c r="L12" s="1">
        <f>SUM(L3:L11)</f>
        <v>31</v>
      </c>
      <c r="M12" s="9"/>
      <c r="N12" s="1">
        <f>SUM(N3:N11)</f>
        <v>12</v>
      </c>
      <c r="O12" s="9"/>
      <c r="P12" s="1">
        <f>SUM(P3:P11)</f>
        <v>30</v>
      </c>
      <c r="Q12" s="9"/>
      <c r="R12" s="26">
        <f>SUM(R3:R11)</f>
        <v>141</v>
      </c>
      <c r="S12" s="4">
        <f>SUM(S3:S11)</f>
        <v>1</v>
      </c>
    </row>
  </sheetData>
  <mergeCells count="1">
    <mergeCell ref="A1:S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A2" sqref="A2:A12"/>
    </sheetView>
  </sheetViews>
  <sheetFormatPr defaultColWidth="9.140625" defaultRowHeight="12.75"/>
  <cols>
    <col min="1" max="1" width="13.421875" style="0" customWidth="1"/>
    <col min="2" max="2" width="6.00390625" style="0" bestFit="1" customWidth="1"/>
    <col min="3" max="3" width="7.00390625" style="0" bestFit="1" customWidth="1"/>
    <col min="4" max="4" width="6.00390625" style="0" bestFit="1" customWidth="1"/>
    <col min="5" max="5" width="7.00390625" style="0" bestFit="1" customWidth="1"/>
    <col min="6" max="6" width="6.00390625" style="0" bestFit="1" customWidth="1"/>
    <col min="7" max="7" width="7.00390625" style="0" bestFit="1" customWidth="1"/>
    <col min="8" max="8" width="6.00390625" style="0" bestFit="1" customWidth="1"/>
    <col min="10" max="10" width="6.00390625" style="0" bestFit="1" customWidth="1"/>
    <col min="12" max="12" width="6.00390625" style="0" bestFit="1" customWidth="1"/>
    <col min="14" max="14" width="6.00390625" style="0" bestFit="1" customWidth="1"/>
    <col min="15" max="15" width="7.00390625" style="0" bestFit="1" customWidth="1"/>
    <col min="16" max="16" width="6.00390625" style="0" bestFit="1" customWidth="1"/>
    <col min="17" max="17" width="7.00390625" style="0" bestFit="1" customWidth="1"/>
    <col min="18" max="18" width="8.28125" style="0" bestFit="1" customWidth="1"/>
    <col min="19" max="19" width="7.28125" style="0" bestFit="1" customWidth="1"/>
  </cols>
  <sheetData>
    <row r="1" spans="1:19" ht="31.5" customHeight="1">
      <c r="A1" s="63" t="s">
        <v>111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5.5" customHeight="1">
      <c r="A2" s="5"/>
      <c r="B2" s="2" t="s">
        <v>2</v>
      </c>
      <c r="C2" s="7" t="s">
        <v>1</v>
      </c>
      <c r="D2" s="2" t="s">
        <v>3</v>
      </c>
      <c r="E2" s="7" t="s">
        <v>1</v>
      </c>
      <c r="F2" s="2" t="s">
        <v>4</v>
      </c>
      <c r="G2" s="7" t="s">
        <v>1</v>
      </c>
      <c r="H2" s="2" t="s">
        <v>5</v>
      </c>
      <c r="I2" s="7" t="s">
        <v>1</v>
      </c>
      <c r="J2" s="2" t="s">
        <v>6</v>
      </c>
      <c r="K2" s="7" t="s">
        <v>1</v>
      </c>
      <c r="L2" s="2" t="s">
        <v>7</v>
      </c>
      <c r="M2" s="7" t="s">
        <v>1</v>
      </c>
      <c r="N2" s="2" t="s">
        <v>8</v>
      </c>
      <c r="O2" s="7" t="s">
        <v>1</v>
      </c>
      <c r="P2" s="2" t="s">
        <v>9</v>
      </c>
      <c r="Q2" s="7" t="s">
        <v>1</v>
      </c>
      <c r="R2" s="2" t="s">
        <v>0</v>
      </c>
      <c r="S2" s="2" t="s">
        <v>1</v>
      </c>
    </row>
    <row r="3" spans="1:19" ht="25.5">
      <c r="A3" s="65" t="s">
        <v>112</v>
      </c>
      <c r="B3" s="21">
        <v>3</v>
      </c>
      <c r="C3" s="8">
        <f aca="true" t="shared" si="0" ref="C3:C11">B3/$B$12</f>
        <v>0.05357142857142857</v>
      </c>
      <c r="D3" s="21">
        <v>2</v>
      </c>
      <c r="E3" s="8">
        <f aca="true" t="shared" si="1" ref="E3:E11">D3/$D$12</f>
        <v>0.0425531914893617</v>
      </c>
      <c r="F3" s="21">
        <v>4</v>
      </c>
      <c r="G3" s="8">
        <f aca="true" t="shared" si="2" ref="G3:G11">F3/$F$12</f>
        <v>0.04040404040404041</v>
      </c>
      <c r="H3" s="21">
        <v>8</v>
      </c>
      <c r="I3" s="8">
        <f aca="true" t="shared" si="3" ref="I3:I11">H3/$H$12</f>
        <v>0.08421052631578947</v>
      </c>
      <c r="J3" s="21">
        <v>7</v>
      </c>
      <c r="K3" s="8">
        <f aca="true" t="shared" si="4" ref="K3:K11">J3/$J$12</f>
        <v>0.06542056074766354</v>
      </c>
      <c r="L3" s="21">
        <v>8</v>
      </c>
      <c r="M3" s="8">
        <f aca="true" t="shared" si="5" ref="M3:M11">L3/$L$12</f>
        <v>0.06299212598425197</v>
      </c>
      <c r="N3" s="21">
        <v>5</v>
      </c>
      <c r="O3" s="8">
        <f aca="true" t="shared" si="6" ref="O3:O11">N3/$N$12</f>
        <v>0.041666666666666664</v>
      </c>
      <c r="P3" s="21">
        <v>3</v>
      </c>
      <c r="Q3" s="8">
        <f aca="true" t="shared" si="7" ref="Q3:Q11">P3/$P$12</f>
        <v>0.03260869565217391</v>
      </c>
      <c r="R3" s="25">
        <f aca="true" t="shared" si="8" ref="R3:R11">B3+D3+F3+H3+J3+L3+N3+P3</f>
        <v>40</v>
      </c>
      <c r="S3" s="6">
        <f aca="true" t="shared" si="9" ref="S3:S11">R3/$R$12</f>
        <v>0.05383580080753701</v>
      </c>
    </row>
    <row r="4" spans="1:19" ht="25.5">
      <c r="A4" s="65" t="s">
        <v>113</v>
      </c>
      <c r="B4" s="21">
        <v>6</v>
      </c>
      <c r="C4" s="8">
        <f t="shared" si="0"/>
        <v>0.10714285714285714</v>
      </c>
      <c r="D4" s="21">
        <v>2</v>
      </c>
      <c r="E4" s="8">
        <f t="shared" si="1"/>
        <v>0.0425531914893617</v>
      </c>
      <c r="F4" s="21">
        <v>5</v>
      </c>
      <c r="G4" s="8">
        <f t="shared" si="2"/>
        <v>0.050505050505050504</v>
      </c>
      <c r="H4" s="21">
        <v>7</v>
      </c>
      <c r="I4" s="8">
        <f t="shared" si="3"/>
        <v>0.07368421052631578</v>
      </c>
      <c r="J4" s="21">
        <v>11</v>
      </c>
      <c r="K4" s="8">
        <f t="shared" si="4"/>
        <v>0.102803738317757</v>
      </c>
      <c r="L4" s="21">
        <v>15</v>
      </c>
      <c r="M4" s="8">
        <f t="shared" si="5"/>
        <v>0.11811023622047244</v>
      </c>
      <c r="N4" s="21">
        <v>9</v>
      </c>
      <c r="O4" s="8">
        <f t="shared" si="6"/>
        <v>0.075</v>
      </c>
      <c r="P4" s="21">
        <v>6</v>
      </c>
      <c r="Q4" s="8">
        <f t="shared" si="7"/>
        <v>0.06521739130434782</v>
      </c>
      <c r="R4" s="25">
        <f t="shared" si="8"/>
        <v>61</v>
      </c>
      <c r="S4" s="6">
        <f t="shared" si="9"/>
        <v>0.08209959623149395</v>
      </c>
    </row>
    <row r="5" spans="1:19" ht="25.5">
      <c r="A5" s="65" t="s">
        <v>114</v>
      </c>
      <c r="B5" s="21">
        <v>0</v>
      </c>
      <c r="C5" s="8">
        <f t="shared" si="0"/>
        <v>0</v>
      </c>
      <c r="D5" s="21">
        <v>0</v>
      </c>
      <c r="E5" s="8">
        <f t="shared" si="1"/>
        <v>0</v>
      </c>
      <c r="F5" s="21">
        <v>0</v>
      </c>
      <c r="G5" s="8">
        <f t="shared" si="2"/>
        <v>0</v>
      </c>
      <c r="H5" s="21">
        <v>0</v>
      </c>
      <c r="I5" s="8">
        <f t="shared" si="3"/>
        <v>0</v>
      </c>
      <c r="J5" s="21">
        <v>0</v>
      </c>
      <c r="K5" s="8">
        <f t="shared" si="4"/>
        <v>0</v>
      </c>
      <c r="L5" s="21">
        <v>0</v>
      </c>
      <c r="M5" s="8">
        <f t="shared" si="5"/>
        <v>0</v>
      </c>
      <c r="N5" s="21">
        <v>0</v>
      </c>
      <c r="O5" s="8">
        <f t="shared" si="6"/>
        <v>0</v>
      </c>
      <c r="P5" s="21">
        <v>0</v>
      </c>
      <c r="Q5" s="8">
        <f t="shared" si="7"/>
        <v>0</v>
      </c>
      <c r="R5" s="25">
        <f t="shared" si="8"/>
        <v>0</v>
      </c>
      <c r="S5" s="6">
        <f t="shared" si="9"/>
        <v>0</v>
      </c>
    </row>
    <row r="6" spans="1:19" ht="25.5">
      <c r="A6" s="65" t="s">
        <v>115</v>
      </c>
      <c r="B6" s="21">
        <v>11</v>
      </c>
      <c r="C6" s="8">
        <f t="shared" si="0"/>
        <v>0.19642857142857142</v>
      </c>
      <c r="D6" s="21">
        <v>19</v>
      </c>
      <c r="E6" s="8">
        <f t="shared" si="1"/>
        <v>0.40425531914893614</v>
      </c>
      <c r="F6" s="21">
        <v>33</v>
      </c>
      <c r="G6" s="8">
        <f t="shared" si="2"/>
        <v>0.3333333333333333</v>
      </c>
      <c r="H6" s="21">
        <v>16</v>
      </c>
      <c r="I6" s="8">
        <f t="shared" si="3"/>
        <v>0.16842105263157894</v>
      </c>
      <c r="J6" s="21">
        <v>34</v>
      </c>
      <c r="K6" s="8">
        <f t="shared" si="4"/>
        <v>0.3177570093457944</v>
      </c>
      <c r="L6" s="21">
        <v>29</v>
      </c>
      <c r="M6" s="8">
        <f t="shared" si="5"/>
        <v>0.2283464566929134</v>
      </c>
      <c r="N6" s="21">
        <v>33</v>
      </c>
      <c r="O6" s="8">
        <f t="shared" si="6"/>
        <v>0.275</v>
      </c>
      <c r="P6" s="21">
        <v>40</v>
      </c>
      <c r="Q6" s="8">
        <f t="shared" si="7"/>
        <v>0.43478260869565216</v>
      </c>
      <c r="R6" s="25">
        <f t="shared" si="8"/>
        <v>215</v>
      </c>
      <c r="S6" s="6">
        <f t="shared" si="9"/>
        <v>0.28936742934051146</v>
      </c>
    </row>
    <row r="7" spans="1:19" ht="24.75" customHeight="1">
      <c r="A7" s="65" t="s">
        <v>211</v>
      </c>
      <c r="B7" s="21">
        <v>8</v>
      </c>
      <c r="C7" s="8">
        <f t="shared" si="0"/>
        <v>0.14285714285714285</v>
      </c>
      <c r="D7" s="21">
        <v>3</v>
      </c>
      <c r="E7" s="8">
        <f t="shared" si="1"/>
        <v>0.06382978723404255</v>
      </c>
      <c r="F7" s="21">
        <v>8</v>
      </c>
      <c r="G7" s="8">
        <f t="shared" si="2"/>
        <v>0.08080808080808081</v>
      </c>
      <c r="H7" s="21">
        <v>13</v>
      </c>
      <c r="I7" s="8">
        <f t="shared" si="3"/>
        <v>0.1368421052631579</v>
      </c>
      <c r="J7" s="21">
        <v>21</v>
      </c>
      <c r="K7" s="8">
        <f t="shared" si="4"/>
        <v>0.19626168224299065</v>
      </c>
      <c r="L7" s="21">
        <v>16</v>
      </c>
      <c r="M7" s="8">
        <f t="shared" si="5"/>
        <v>0.12598425196850394</v>
      </c>
      <c r="N7" s="21">
        <v>14</v>
      </c>
      <c r="O7" s="8">
        <f t="shared" si="6"/>
        <v>0.11666666666666667</v>
      </c>
      <c r="P7" s="21">
        <v>12</v>
      </c>
      <c r="Q7" s="8">
        <f t="shared" si="7"/>
        <v>0.13043478260869565</v>
      </c>
      <c r="R7" s="25">
        <f t="shared" si="8"/>
        <v>95</v>
      </c>
      <c r="S7" s="6">
        <f t="shared" si="9"/>
        <v>0.1278600269179004</v>
      </c>
    </row>
    <row r="8" spans="1:19" ht="25.5">
      <c r="A8" s="65" t="s">
        <v>116</v>
      </c>
      <c r="B8" s="21">
        <v>0</v>
      </c>
      <c r="C8" s="8">
        <f t="shared" si="0"/>
        <v>0</v>
      </c>
      <c r="D8" s="21">
        <v>0</v>
      </c>
      <c r="E8" s="8">
        <f t="shared" si="1"/>
        <v>0</v>
      </c>
      <c r="F8" s="21">
        <v>0</v>
      </c>
      <c r="G8" s="8">
        <f t="shared" si="2"/>
        <v>0</v>
      </c>
      <c r="H8" s="21">
        <v>0</v>
      </c>
      <c r="I8" s="8">
        <f t="shared" si="3"/>
        <v>0</v>
      </c>
      <c r="J8" s="21">
        <v>2</v>
      </c>
      <c r="K8" s="8">
        <f t="shared" si="4"/>
        <v>0.018691588785046728</v>
      </c>
      <c r="L8" s="21">
        <v>2</v>
      </c>
      <c r="M8" s="8">
        <f t="shared" si="5"/>
        <v>0.015748031496062992</v>
      </c>
      <c r="N8" s="21">
        <v>3</v>
      </c>
      <c r="O8" s="8">
        <f t="shared" si="6"/>
        <v>0.025</v>
      </c>
      <c r="P8" s="21">
        <v>0</v>
      </c>
      <c r="Q8" s="8">
        <f t="shared" si="7"/>
        <v>0</v>
      </c>
      <c r="R8" s="25">
        <f t="shared" si="8"/>
        <v>7</v>
      </c>
      <c r="S8" s="6">
        <f t="shared" si="9"/>
        <v>0.009421265141318977</v>
      </c>
    </row>
    <row r="9" spans="1:19" ht="25.5">
      <c r="A9" s="65" t="s">
        <v>117</v>
      </c>
      <c r="B9" s="21">
        <v>26</v>
      </c>
      <c r="C9" s="8">
        <f t="shared" si="0"/>
        <v>0.4642857142857143</v>
      </c>
      <c r="D9" s="21">
        <v>19</v>
      </c>
      <c r="E9" s="8">
        <f t="shared" si="1"/>
        <v>0.40425531914893614</v>
      </c>
      <c r="F9" s="21">
        <v>48</v>
      </c>
      <c r="G9" s="8">
        <f t="shared" si="2"/>
        <v>0.48484848484848486</v>
      </c>
      <c r="H9" s="21">
        <v>39</v>
      </c>
      <c r="I9" s="8">
        <f t="shared" si="3"/>
        <v>0.4105263157894737</v>
      </c>
      <c r="J9" s="21">
        <v>25</v>
      </c>
      <c r="K9" s="8">
        <f t="shared" si="4"/>
        <v>0.2336448598130841</v>
      </c>
      <c r="L9" s="21">
        <v>40</v>
      </c>
      <c r="M9" s="8">
        <f t="shared" si="5"/>
        <v>0.31496062992125984</v>
      </c>
      <c r="N9" s="21">
        <v>44</v>
      </c>
      <c r="O9" s="8">
        <f t="shared" si="6"/>
        <v>0.36666666666666664</v>
      </c>
      <c r="P9" s="21">
        <v>24</v>
      </c>
      <c r="Q9" s="8">
        <f t="shared" si="7"/>
        <v>0.2608695652173913</v>
      </c>
      <c r="R9" s="25">
        <f t="shared" si="8"/>
        <v>265</v>
      </c>
      <c r="S9" s="6">
        <f t="shared" si="9"/>
        <v>0.3566621803499327</v>
      </c>
    </row>
    <row r="10" spans="1:19" ht="38.25">
      <c r="A10" s="65" t="s">
        <v>118</v>
      </c>
      <c r="B10" s="21">
        <v>2</v>
      </c>
      <c r="C10" s="8">
        <f t="shared" si="0"/>
        <v>0.03571428571428571</v>
      </c>
      <c r="D10" s="21">
        <v>2</v>
      </c>
      <c r="E10" s="8">
        <f t="shared" si="1"/>
        <v>0.0425531914893617</v>
      </c>
      <c r="F10" s="21">
        <v>1</v>
      </c>
      <c r="G10" s="8">
        <f t="shared" si="2"/>
        <v>0.010101010101010102</v>
      </c>
      <c r="H10" s="21">
        <v>12</v>
      </c>
      <c r="I10" s="8">
        <f t="shared" si="3"/>
        <v>0.12631578947368421</v>
      </c>
      <c r="J10" s="21">
        <v>5</v>
      </c>
      <c r="K10" s="8">
        <f t="shared" si="4"/>
        <v>0.04672897196261682</v>
      </c>
      <c r="L10" s="21">
        <v>17</v>
      </c>
      <c r="M10" s="8">
        <f t="shared" si="5"/>
        <v>0.13385826771653545</v>
      </c>
      <c r="N10" s="21">
        <v>11</v>
      </c>
      <c r="O10" s="8">
        <f t="shared" si="6"/>
        <v>0.09166666666666666</v>
      </c>
      <c r="P10" s="21">
        <v>5</v>
      </c>
      <c r="Q10" s="8">
        <f t="shared" si="7"/>
        <v>0.05434782608695652</v>
      </c>
      <c r="R10" s="25">
        <f t="shared" si="8"/>
        <v>55</v>
      </c>
      <c r="S10" s="6">
        <f t="shared" si="9"/>
        <v>0.0740242261103634</v>
      </c>
    </row>
    <row r="11" spans="1:19" ht="25.5">
      <c r="A11" s="65" t="s">
        <v>119</v>
      </c>
      <c r="B11" s="21">
        <v>0</v>
      </c>
      <c r="C11" s="8">
        <f t="shared" si="0"/>
        <v>0</v>
      </c>
      <c r="D11" s="21">
        <v>0</v>
      </c>
      <c r="E11" s="8">
        <f t="shared" si="1"/>
        <v>0</v>
      </c>
      <c r="F11" s="21">
        <v>0</v>
      </c>
      <c r="G11" s="8">
        <f t="shared" si="2"/>
        <v>0</v>
      </c>
      <c r="H11" s="21">
        <v>0</v>
      </c>
      <c r="I11" s="8">
        <f t="shared" si="3"/>
        <v>0</v>
      </c>
      <c r="J11" s="21">
        <v>2</v>
      </c>
      <c r="K11" s="8">
        <f t="shared" si="4"/>
        <v>0.018691588785046728</v>
      </c>
      <c r="L11" s="21">
        <v>0</v>
      </c>
      <c r="M11" s="8">
        <f t="shared" si="5"/>
        <v>0</v>
      </c>
      <c r="N11" s="21">
        <v>1</v>
      </c>
      <c r="O11" s="8">
        <f t="shared" si="6"/>
        <v>0.008333333333333333</v>
      </c>
      <c r="P11" s="21">
        <v>2</v>
      </c>
      <c r="Q11" s="8">
        <f t="shared" si="7"/>
        <v>0.021739130434782608</v>
      </c>
      <c r="R11" s="25">
        <f t="shared" si="8"/>
        <v>5</v>
      </c>
      <c r="S11" s="6">
        <f t="shared" si="9"/>
        <v>0.006729475100942127</v>
      </c>
    </row>
    <row r="12" spans="1:19" ht="42" customHeight="1">
      <c r="A12" s="11" t="s">
        <v>10</v>
      </c>
      <c r="B12" s="1">
        <f>SUM(B3:B11)</f>
        <v>56</v>
      </c>
      <c r="C12" s="9"/>
      <c r="D12" s="1">
        <f>SUM(D3:D11)</f>
        <v>47</v>
      </c>
      <c r="E12" s="9"/>
      <c r="F12" s="1">
        <f>SUM(F3:F11)</f>
        <v>99</v>
      </c>
      <c r="G12" s="9"/>
      <c r="H12" s="1">
        <f>SUM(H3:H11)</f>
        <v>95</v>
      </c>
      <c r="I12" s="9"/>
      <c r="J12" s="1">
        <f>SUM(J3:J11)</f>
        <v>107</v>
      </c>
      <c r="K12" s="9"/>
      <c r="L12" s="1">
        <f>SUM(L3:L11)</f>
        <v>127</v>
      </c>
      <c r="M12" s="9"/>
      <c r="N12" s="1">
        <f>SUM(N3:N11)</f>
        <v>120</v>
      </c>
      <c r="O12" s="9"/>
      <c r="P12" s="1">
        <f>SUM(P3:P11)</f>
        <v>92</v>
      </c>
      <c r="Q12" s="9"/>
      <c r="R12" s="26">
        <f>SUM(R3:R11)</f>
        <v>743</v>
      </c>
      <c r="S12" s="4">
        <f>SUM(S3:S11)</f>
        <v>1</v>
      </c>
    </row>
  </sheetData>
  <mergeCells count="1">
    <mergeCell ref="A1:S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A1" sqref="A1:S12"/>
    </sheetView>
  </sheetViews>
  <sheetFormatPr defaultColWidth="9.140625" defaultRowHeight="12.75"/>
  <cols>
    <col min="1" max="1" width="17.8515625" style="0" customWidth="1"/>
    <col min="2" max="2" width="6.00390625" style="0" bestFit="1" customWidth="1"/>
    <col min="3" max="3" width="7.00390625" style="0" bestFit="1" customWidth="1"/>
    <col min="4" max="4" width="6.00390625" style="0" bestFit="1" customWidth="1"/>
    <col min="5" max="5" width="7.00390625" style="0" bestFit="1" customWidth="1"/>
    <col min="6" max="6" width="6.00390625" style="0" bestFit="1" customWidth="1"/>
    <col min="7" max="7" width="7.00390625" style="0" bestFit="1" customWidth="1"/>
    <col min="8" max="8" width="6.00390625" style="0" bestFit="1" customWidth="1"/>
    <col min="10" max="10" width="6.00390625" style="0" bestFit="1" customWidth="1"/>
    <col min="11" max="11" width="7.00390625" style="0" bestFit="1" customWidth="1"/>
    <col min="12" max="12" width="6.003906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  <col min="16" max="16" width="6.00390625" style="0" bestFit="1" customWidth="1"/>
    <col min="17" max="17" width="7.00390625" style="0" bestFit="1" customWidth="1"/>
    <col min="18" max="18" width="8.28125" style="0" bestFit="1" customWidth="1"/>
    <col min="19" max="19" width="7.28125" style="0" bestFit="1" customWidth="1"/>
  </cols>
  <sheetData>
    <row r="1" spans="1:19" ht="31.5" customHeight="1">
      <c r="A1" s="63" t="s">
        <v>120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5.5" customHeight="1">
      <c r="A2" s="5"/>
      <c r="B2" s="2" t="s">
        <v>2</v>
      </c>
      <c r="C2" s="7" t="s">
        <v>1</v>
      </c>
      <c r="D2" s="2" t="s">
        <v>3</v>
      </c>
      <c r="E2" s="7" t="s">
        <v>1</v>
      </c>
      <c r="F2" s="2" t="s">
        <v>4</v>
      </c>
      <c r="G2" s="7" t="s">
        <v>1</v>
      </c>
      <c r="H2" s="2" t="s">
        <v>5</v>
      </c>
      <c r="I2" s="7" t="s">
        <v>1</v>
      </c>
      <c r="J2" s="2" t="s">
        <v>6</v>
      </c>
      <c r="K2" s="7" t="s">
        <v>1</v>
      </c>
      <c r="L2" s="2" t="s">
        <v>7</v>
      </c>
      <c r="M2" s="7" t="s">
        <v>1</v>
      </c>
      <c r="N2" s="2" t="s">
        <v>8</v>
      </c>
      <c r="O2" s="7" t="s">
        <v>1</v>
      </c>
      <c r="P2" s="2" t="s">
        <v>9</v>
      </c>
      <c r="Q2" s="7" t="s">
        <v>1</v>
      </c>
      <c r="R2" s="2" t="s">
        <v>0</v>
      </c>
      <c r="S2" s="2" t="s">
        <v>1</v>
      </c>
    </row>
    <row r="3" spans="1:19" ht="25.5">
      <c r="A3" s="67" t="s">
        <v>121</v>
      </c>
      <c r="B3" s="21">
        <v>0</v>
      </c>
      <c r="C3" s="8">
        <f aca="true" t="shared" si="0" ref="C3:C11">B3/$B$12</f>
        <v>0</v>
      </c>
      <c r="D3" s="21">
        <v>0</v>
      </c>
      <c r="E3" s="8">
        <f aca="true" t="shared" si="1" ref="E3:E11">D3/$D$12</f>
        <v>0</v>
      </c>
      <c r="F3" s="21">
        <v>4</v>
      </c>
      <c r="G3" s="8">
        <f aca="true" t="shared" si="2" ref="G3:G11">F3/$F$12</f>
        <v>0.4</v>
      </c>
      <c r="H3" s="21">
        <v>4</v>
      </c>
      <c r="I3" s="8">
        <f aca="true" t="shared" si="3" ref="I3:I11">H3/$H$12</f>
        <v>0.2222222222222222</v>
      </c>
      <c r="J3" s="21">
        <v>7</v>
      </c>
      <c r="K3" s="8">
        <f aca="true" t="shared" si="4" ref="K3:K11">J3/$J$12</f>
        <v>0.3181818181818182</v>
      </c>
      <c r="L3" s="21">
        <v>6</v>
      </c>
      <c r="M3" s="8">
        <f aca="true" t="shared" si="5" ref="M3:M11">L3/$L$12</f>
        <v>0.3157894736842105</v>
      </c>
      <c r="N3" s="21">
        <v>1</v>
      </c>
      <c r="O3" s="8">
        <f aca="true" t="shared" si="6" ref="O3:O11">N3/$N$12</f>
        <v>0.1111111111111111</v>
      </c>
      <c r="P3" s="21">
        <v>5</v>
      </c>
      <c r="Q3" s="8">
        <f aca="true" t="shared" si="7" ref="Q3:Q11">P3/$P$12</f>
        <v>0.7142857142857143</v>
      </c>
      <c r="R3" s="25">
        <f aca="true" t="shared" si="8" ref="R3:R11">B3+D3+F3+H3+J3+L3+N3+P3</f>
        <v>27</v>
      </c>
      <c r="S3" s="6">
        <f aca="true" t="shared" si="9" ref="S3:S11">R3/$R$12</f>
        <v>0.29347826086956524</v>
      </c>
    </row>
    <row r="4" spans="1:19" ht="18">
      <c r="A4" s="67" t="s">
        <v>122</v>
      </c>
      <c r="B4" s="21">
        <v>1</v>
      </c>
      <c r="C4" s="8">
        <f t="shared" si="0"/>
        <v>0.3333333333333333</v>
      </c>
      <c r="D4" s="21">
        <v>3</v>
      </c>
      <c r="E4" s="8">
        <f t="shared" si="1"/>
        <v>0.75</v>
      </c>
      <c r="F4" s="21">
        <v>3</v>
      </c>
      <c r="G4" s="8">
        <f t="shared" si="2"/>
        <v>0.3</v>
      </c>
      <c r="H4" s="21">
        <v>4</v>
      </c>
      <c r="I4" s="8">
        <f t="shared" si="3"/>
        <v>0.2222222222222222</v>
      </c>
      <c r="J4" s="21">
        <v>11</v>
      </c>
      <c r="K4" s="8">
        <f t="shared" si="4"/>
        <v>0.5</v>
      </c>
      <c r="L4" s="21">
        <v>8</v>
      </c>
      <c r="M4" s="8">
        <f t="shared" si="5"/>
        <v>0.42105263157894735</v>
      </c>
      <c r="N4" s="21">
        <v>7</v>
      </c>
      <c r="O4" s="8">
        <f t="shared" si="6"/>
        <v>0.7777777777777778</v>
      </c>
      <c r="P4" s="21">
        <v>1</v>
      </c>
      <c r="Q4" s="8">
        <f t="shared" si="7"/>
        <v>0.14285714285714285</v>
      </c>
      <c r="R4" s="25">
        <f t="shared" si="8"/>
        <v>38</v>
      </c>
      <c r="S4" s="6">
        <f t="shared" si="9"/>
        <v>0.41304347826086957</v>
      </c>
    </row>
    <row r="5" spans="1:19" ht="25.5">
      <c r="A5" s="67" t="s">
        <v>123</v>
      </c>
      <c r="B5" s="21">
        <v>1</v>
      </c>
      <c r="C5" s="8">
        <f t="shared" si="0"/>
        <v>0.3333333333333333</v>
      </c>
      <c r="D5" s="21">
        <v>0</v>
      </c>
      <c r="E5" s="8">
        <f t="shared" si="1"/>
        <v>0</v>
      </c>
      <c r="F5" s="21">
        <v>0</v>
      </c>
      <c r="G5" s="8">
        <f t="shared" si="2"/>
        <v>0</v>
      </c>
      <c r="H5" s="21">
        <v>1</v>
      </c>
      <c r="I5" s="8">
        <f t="shared" si="3"/>
        <v>0.05555555555555555</v>
      </c>
      <c r="J5" s="21">
        <v>1</v>
      </c>
      <c r="K5" s="8">
        <f t="shared" si="4"/>
        <v>0.045454545454545456</v>
      </c>
      <c r="L5" s="21">
        <v>0</v>
      </c>
      <c r="M5" s="8">
        <f t="shared" si="5"/>
        <v>0</v>
      </c>
      <c r="N5" s="21">
        <v>1</v>
      </c>
      <c r="O5" s="8">
        <f t="shared" si="6"/>
        <v>0.1111111111111111</v>
      </c>
      <c r="P5" s="21">
        <v>0</v>
      </c>
      <c r="Q5" s="8">
        <f t="shared" si="7"/>
        <v>0</v>
      </c>
      <c r="R5" s="25">
        <f t="shared" si="8"/>
        <v>4</v>
      </c>
      <c r="S5" s="6">
        <f t="shared" si="9"/>
        <v>0.043478260869565216</v>
      </c>
    </row>
    <row r="6" spans="1:19" ht="18">
      <c r="A6" s="67" t="s">
        <v>124</v>
      </c>
      <c r="B6" s="21">
        <v>0</v>
      </c>
      <c r="C6" s="8">
        <f t="shared" si="0"/>
        <v>0</v>
      </c>
      <c r="D6" s="21">
        <v>1</v>
      </c>
      <c r="E6" s="8">
        <f t="shared" si="1"/>
        <v>0.25</v>
      </c>
      <c r="F6" s="21">
        <v>0</v>
      </c>
      <c r="G6" s="8">
        <f t="shared" si="2"/>
        <v>0</v>
      </c>
      <c r="H6" s="21">
        <v>0</v>
      </c>
      <c r="I6" s="8">
        <f t="shared" si="3"/>
        <v>0</v>
      </c>
      <c r="J6" s="21">
        <v>0</v>
      </c>
      <c r="K6" s="8">
        <f t="shared" si="4"/>
        <v>0</v>
      </c>
      <c r="L6" s="21">
        <v>0</v>
      </c>
      <c r="M6" s="8">
        <f t="shared" si="5"/>
        <v>0</v>
      </c>
      <c r="N6" s="21">
        <v>0</v>
      </c>
      <c r="O6" s="8">
        <f t="shared" si="6"/>
        <v>0</v>
      </c>
      <c r="P6" s="21">
        <v>0</v>
      </c>
      <c r="Q6" s="8">
        <f t="shared" si="7"/>
        <v>0</v>
      </c>
      <c r="R6" s="25">
        <f t="shared" si="8"/>
        <v>1</v>
      </c>
      <c r="S6" s="6">
        <f t="shared" si="9"/>
        <v>0.010869565217391304</v>
      </c>
    </row>
    <row r="7" spans="1:19" ht="25.5">
      <c r="A7" s="67" t="s">
        <v>125</v>
      </c>
      <c r="B7" s="21">
        <v>0</v>
      </c>
      <c r="C7" s="8">
        <f t="shared" si="0"/>
        <v>0</v>
      </c>
      <c r="D7" s="21">
        <v>0</v>
      </c>
      <c r="E7" s="8">
        <f t="shared" si="1"/>
        <v>0</v>
      </c>
      <c r="F7" s="21">
        <v>0</v>
      </c>
      <c r="G7" s="8">
        <f t="shared" si="2"/>
        <v>0</v>
      </c>
      <c r="H7" s="21">
        <v>0</v>
      </c>
      <c r="I7" s="8">
        <f t="shared" si="3"/>
        <v>0</v>
      </c>
      <c r="J7" s="21">
        <v>0</v>
      </c>
      <c r="K7" s="8">
        <f t="shared" si="4"/>
        <v>0</v>
      </c>
      <c r="L7" s="21">
        <v>0</v>
      </c>
      <c r="M7" s="8">
        <f t="shared" si="5"/>
        <v>0</v>
      </c>
      <c r="N7" s="21">
        <v>0</v>
      </c>
      <c r="O7" s="8">
        <f t="shared" si="6"/>
        <v>0</v>
      </c>
      <c r="P7" s="21">
        <v>0</v>
      </c>
      <c r="Q7" s="8">
        <f t="shared" si="7"/>
        <v>0</v>
      </c>
      <c r="R7" s="25">
        <f t="shared" si="8"/>
        <v>0</v>
      </c>
      <c r="S7" s="6">
        <f t="shared" si="9"/>
        <v>0</v>
      </c>
    </row>
    <row r="8" spans="1:19" ht="18">
      <c r="A8" s="67" t="s">
        <v>126</v>
      </c>
      <c r="B8" s="21">
        <v>0</v>
      </c>
      <c r="C8" s="8">
        <f t="shared" si="0"/>
        <v>0</v>
      </c>
      <c r="D8" s="21">
        <v>0</v>
      </c>
      <c r="E8" s="8">
        <f t="shared" si="1"/>
        <v>0</v>
      </c>
      <c r="F8" s="21">
        <v>1</v>
      </c>
      <c r="G8" s="8">
        <f t="shared" si="2"/>
        <v>0.1</v>
      </c>
      <c r="H8" s="21">
        <v>4</v>
      </c>
      <c r="I8" s="8">
        <f t="shared" si="3"/>
        <v>0.2222222222222222</v>
      </c>
      <c r="J8" s="21">
        <v>1</v>
      </c>
      <c r="K8" s="8">
        <f t="shared" si="4"/>
        <v>0.045454545454545456</v>
      </c>
      <c r="L8" s="21">
        <v>3</v>
      </c>
      <c r="M8" s="8">
        <f t="shared" si="5"/>
        <v>0.15789473684210525</v>
      </c>
      <c r="N8" s="21">
        <v>0</v>
      </c>
      <c r="O8" s="8">
        <f t="shared" si="6"/>
        <v>0</v>
      </c>
      <c r="P8" s="21">
        <v>0</v>
      </c>
      <c r="Q8" s="8">
        <f t="shared" si="7"/>
        <v>0</v>
      </c>
      <c r="R8" s="25">
        <f t="shared" si="8"/>
        <v>9</v>
      </c>
      <c r="S8" s="6">
        <f t="shared" si="9"/>
        <v>0.09782608695652174</v>
      </c>
    </row>
    <row r="9" spans="1:19" ht="18">
      <c r="A9" s="67" t="s">
        <v>127</v>
      </c>
      <c r="B9" s="21">
        <v>0</v>
      </c>
      <c r="C9" s="8">
        <f t="shared" si="0"/>
        <v>0</v>
      </c>
      <c r="D9" s="21">
        <v>0</v>
      </c>
      <c r="E9" s="8">
        <f t="shared" si="1"/>
        <v>0</v>
      </c>
      <c r="F9" s="21">
        <v>2</v>
      </c>
      <c r="G9" s="8">
        <f t="shared" si="2"/>
        <v>0.2</v>
      </c>
      <c r="H9" s="21">
        <v>2</v>
      </c>
      <c r="I9" s="8">
        <f t="shared" si="3"/>
        <v>0.1111111111111111</v>
      </c>
      <c r="J9" s="21">
        <v>1</v>
      </c>
      <c r="K9" s="8">
        <f t="shared" si="4"/>
        <v>0.045454545454545456</v>
      </c>
      <c r="L9" s="21">
        <v>0</v>
      </c>
      <c r="M9" s="8">
        <f t="shared" si="5"/>
        <v>0</v>
      </c>
      <c r="N9" s="21">
        <v>0</v>
      </c>
      <c r="O9" s="8">
        <f t="shared" si="6"/>
        <v>0</v>
      </c>
      <c r="P9" s="21">
        <v>0</v>
      </c>
      <c r="Q9" s="8">
        <f t="shared" si="7"/>
        <v>0</v>
      </c>
      <c r="R9" s="25">
        <f t="shared" si="8"/>
        <v>5</v>
      </c>
      <c r="S9" s="6">
        <f t="shared" si="9"/>
        <v>0.05434782608695652</v>
      </c>
    </row>
    <row r="10" spans="1:19" ht="31.5" customHeight="1">
      <c r="A10" s="67" t="s">
        <v>128</v>
      </c>
      <c r="B10" s="21">
        <v>0</v>
      </c>
      <c r="C10" s="8">
        <f t="shared" si="0"/>
        <v>0</v>
      </c>
      <c r="D10" s="21">
        <v>0</v>
      </c>
      <c r="E10" s="8">
        <f t="shared" si="1"/>
        <v>0</v>
      </c>
      <c r="F10" s="21">
        <v>0</v>
      </c>
      <c r="G10" s="8">
        <f t="shared" si="2"/>
        <v>0</v>
      </c>
      <c r="H10" s="21">
        <v>0</v>
      </c>
      <c r="I10" s="8">
        <f t="shared" si="3"/>
        <v>0</v>
      </c>
      <c r="J10" s="21">
        <v>0</v>
      </c>
      <c r="K10" s="8">
        <f t="shared" si="4"/>
        <v>0</v>
      </c>
      <c r="L10" s="21">
        <v>0</v>
      </c>
      <c r="M10" s="8">
        <f t="shared" si="5"/>
        <v>0</v>
      </c>
      <c r="N10" s="21">
        <v>0</v>
      </c>
      <c r="O10" s="8">
        <f t="shared" si="6"/>
        <v>0</v>
      </c>
      <c r="P10" s="21">
        <v>1</v>
      </c>
      <c r="Q10" s="8">
        <f t="shared" si="7"/>
        <v>0.14285714285714285</v>
      </c>
      <c r="R10" s="25">
        <f t="shared" si="8"/>
        <v>1</v>
      </c>
      <c r="S10" s="6">
        <f t="shared" si="9"/>
        <v>0.010869565217391304</v>
      </c>
    </row>
    <row r="11" spans="1:19" ht="25.5">
      <c r="A11" s="67" t="s">
        <v>129</v>
      </c>
      <c r="B11" s="21">
        <v>1</v>
      </c>
      <c r="C11" s="8">
        <f t="shared" si="0"/>
        <v>0.3333333333333333</v>
      </c>
      <c r="D11" s="21">
        <v>0</v>
      </c>
      <c r="E11" s="8">
        <f t="shared" si="1"/>
        <v>0</v>
      </c>
      <c r="F11" s="21">
        <v>0</v>
      </c>
      <c r="G11" s="8">
        <f t="shared" si="2"/>
        <v>0</v>
      </c>
      <c r="H11" s="21">
        <v>3</v>
      </c>
      <c r="I11" s="8">
        <f t="shared" si="3"/>
        <v>0.16666666666666666</v>
      </c>
      <c r="J11" s="21">
        <v>1</v>
      </c>
      <c r="K11" s="8">
        <f t="shared" si="4"/>
        <v>0.045454545454545456</v>
      </c>
      <c r="L11" s="21">
        <v>2</v>
      </c>
      <c r="M11" s="8">
        <f t="shared" si="5"/>
        <v>0.10526315789473684</v>
      </c>
      <c r="N11" s="21">
        <v>0</v>
      </c>
      <c r="O11" s="8">
        <f t="shared" si="6"/>
        <v>0</v>
      </c>
      <c r="P11" s="21">
        <v>0</v>
      </c>
      <c r="Q11" s="8">
        <f t="shared" si="7"/>
        <v>0</v>
      </c>
      <c r="R11" s="25">
        <f t="shared" si="8"/>
        <v>7</v>
      </c>
      <c r="S11" s="6">
        <f t="shared" si="9"/>
        <v>0.07608695652173914</v>
      </c>
    </row>
    <row r="12" spans="1:19" ht="42" customHeight="1">
      <c r="A12" s="11" t="s">
        <v>10</v>
      </c>
      <c r="B12" s="1">
        <f>SUM(B3:B11)</f>
        <v>3</v>
      </c>
      <c r="C12" s="9"/>
      <c r="D12" s="1">
        <f>SUM(D3:D11)</f>
        <v>4</v>
      </c>
      <c r="E12" s="9"/>
      <c r="F12" s="1">
        <f>SUM(F3:F11)</f>
        <v>10</v>
      </c>
      <c r="G12" s="9"/>
      <c r="H12" s="1">
        <f>SUM(H3:H11)</f>
        <v>18</v>
      </c>
      <c r="I12" s="9"/>
      <c r="J12" s="1">
        <f>SUM(J3:J11)</f>
        <v>22</v>
      </c>
      <c r="K12" s="9"/>
      <c r="L12" s="1">
        <f>SUM(L3:L11)</f>
        <v>19</v>
      </c>
      <c r="M12" s="9"/>
      <c r="N12" s="1">
        <f>SUM(N3:N11)</f>
        <v>9</v>
      </c>
      <c r="O12" s="9"/>
      <c r="P12" s="1">
        <f>SUM(P3:P11)</f>
        <v>7</v>
      </c>
      <c r="Q12" s="9"/>
      <c r="R12" s="26">
        <f>SUM(R3:R11)</f>
        <v>92</v>
      </c>
      <c r="S12" s="4">
        <f>SUM(S3:S11)</f>
        <v>1</v>
      </c>
    </row>
  </sheetData>
  <mergeCells count="1">
    <mergeCell ref="A1:S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Roberto</cp:lastModifiedBy>
  <cp:lastPrinted>2014-11-24T11:20:33Z</cp:lastPrinted>
  <dcterms:created xsi:type="dcterms:W3CDTF">2008-04-14T13:08:45Z</dcterms:created>
  <dcterms:modified xsi:type="dcterms:W3CDTF">2014-11-24T11:21:00Z</dcterms:modified>
  <cp:category/>
  <cp:version/>
  <cp:contentType/>
  <cp:contentStatus/>
</cp:coreProperties>
</file>